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0500" tabRatio="802" activeTab="5"/>
  </bookViews>
  <sheets>
    <sheet name="5资金汇总" sheetId="1" r:id="rId1"/>
    <sheet name="4花名册" sheetId="2" r:id="rId2"/>
    <sheet name="3补贴申请表" sheetId="3" r:id="rId3"/>
    <sheet name="报名表2" sheetId="4" r:id="rId4"/>
    <sheet name="汇总表1" sheetId="5" r:id="rId5"/>
    <sheet name="报名汇总表" sheetId="6" r:id="rId6"/>
  </sheets>
  <definedNames>
    <definedName name="_xlnm.Print_Area" localSheetId="1">'4花名册'!$A$1:$T$18</definedName>
    <definedName name="_xlnm.Print_Area" localSheetId="0">'5资金汇总'!$A$1:$T$17</definedName>
  </definedNames>
  <calcPr fullCalcOnLoad="1"/>
</workbook>
</file>

<file path=xl/sharedStrings.xml><?xml version="1.0" encoding="utf-8"?>
<sst xmlns="http://schemas.openxmlformats.org/spreadsheetml/2006/main" count="249" uniqueCount="204">
  <si>
    <t>附件5：</t>
  </si>
  <si>
    <t>公益性岗位安置就业困难人员申请岗位及社保补贴汇总审批表</t>
  </si>
  <si>
    <t>序号</t>
  </si>
  <si>
    <t>单位</t>
  </si>
  <si>
    <t>人数</t>
  </si>
  <si>
    <t>申请社会保险补贴金额</t>
  </si>
  <si>
    <t>开户名称</t>
  </si>
  <si>
    <t>开户银行</t>
  </si>
  <si>
    <t>银行账号</t>
  </si>
  <si>
    <t>大龄</t>
  </si>
  <si>
    <t>残疾</t>
  </si>
  <si>
    <t>低保</t>
  </si>
  <si>
    <t>独生子女户</t>
  </si>
  <si>
    <t>二女户</t>
  </si>
  <si>
    <t>失业一年以上</t>
  </si>
  <si>
    <t>失地农民</t>
  </si>
  <si>
    <t>建档立卡贫困</t>
  </si>
  <si>
    <t>合计</t>
  </si>
  <si>
    <t>养老</t>
  </si>
  <si>
    <t>失业</t>
  </si>
  <si>
    <t>医疗</t>
  </si>
  <si>
    <t>小计</t>
  </si>
  <si>
    <t>沙县人事人才公共服务中心意见</t>
  </si>
  <si>
    <t>沙县
人力
资源
和社
会保
障局
意见</t>
  </si>
  <si>
    <t>沙县财政局意见</t>
  </si>
  <si>
    <t>审核人：</t>
  </si>
  <si>
    <t>审批 人：</t>
  </si>
  <si>
    <t>负责人：</t>
  </si>
  <si>
    <t>复核人：</t>
  </si>
  <si>
    <t>经办人：</t>
  </si>
  <si>
    <t>年   月   日</t>
  </si>
  <si>
    <t xml:space="preserve">            年   月   日</t>
  </si>
  <si>
    <t>年    月    日</t>
  </si>
  <si>
    <r>
      <t xml:space="preserve">  备注：</t>
    </r>
    <r>
      <rPr>
        <sz val="10"/>
        <rFont val="仿宋"/>
        <family val="3"/>
      </rPr>
      <t>本表一式二份，财政局、人事人才中心各执一份。</t>
    </r>
  </si>
  <si>
    <t>附件4：</t>
  </si>
  <si>
    <t xml:space="preserve">     公益性岗位安置就业困难人员申请岗位及社保补贴花名册</t>
  </si>
  <si>
    <t>填报单位(公章)：</t>
  </si>
  <si>
    <t>制表日期：  年  月  日</t>
  </si>
  <si>
    <t>姓  名</t>
  </si>
  <si>
    <t>性别</t>
  </si>
  <si>
    <t>身份证号码</t>
  </si>
  <si>
    <t>联系电话</t>
  </si>
  <si>
    <t>户籍</t>
  </si>
  <si>
    <t>人员类别</t>
  </si>
  <si>
    <t>就业失业登记证号</t>
  </si>
  <si>
    <t>月缴费情况</t>
  </si>
  <si>
    <t>申请公益性岗位补贴（元）</t>
  </si>
  <si>
    <t>申请社会保险补贴（元）</t>
  </si>
  <si>
    <t>养老26%</t>
  </si>
  <si>
    <t>失业1.5%</t>
  </si>
  <si>
    <t>医疗10%</t>
  </si>
  <si>
    <t>月数</t>
  </si>
  <si>
    <t>标准</t>
  </si>
  <si>
    <t>养老基数</t>
  </si>
  <si>
    <t>养老18%</t>
  </si>
  <si>
    <t>失业1.0%</t>
  </si>
  <si>
    <t>医疗基数</t>
  </si>
  <si>
    <t>医疗8%</t>
  </si>
  <si>
    <t>总计</t>
  </si>
  <si>
    <t>人民币万仟佰拾元整（￥）</t>
  </si>
  <si>
    <t>制表人：</t>
  </si>
  <si>
    <t>联系电话：</t>
  </si>
  <si>
    <r>
      <t>备注：1.</t>
    </r>
    <r>
      <rPr>
        <sz val="10"/>
        <rFont val="仿宋"/>
        <family val="3"/>
      </rPr>
      <t>本表一式二份，用人单位、人事人才公共服务中心各执一份；2.岗位和社保补贴总计金额分别填写到《补贴申请表》第7行第2、4列内；3.人员类别：大龄、残疾、低保、失业一年、被征地农民、独子户、二女户、建档立卡贫困户。4.户籍：农、非农</t>
    </r>
  </si>
  <si>
    <t>附件3：</t>
  </si>
  <si>
    <t>公益性岗位安置就业困难人员
社会保险补贴及公益性岗位补贴申请表</t>
  </si>
  <si>
    <t>用人单位名称</t>
  </si>
  <si>
    <t>法 定     代表人</t>
  </si>
  <si>
    <t>单位
地址</t>
  </si>
  <si>
    <t>经办人</t>
  </si>
  <si>
    <t>开户单位名称</t>
  </si>
  <si>
    <t>开户 银行</t>
  </si>
  <si>
    <t>开户行 账号</t>
  </si>
  <si>
    <t>公益性岗位安置就业困难人员</t>
  </si>
  <si>
    <r>
      <t xml:space="preserve">      </t>
    </r>
    <r>
      <rPr>
        <sz val="11"/>
        <rFont val="仿宋"/>
        <family val="3"/>
      </rPr>
      <t>人</t>
    </r>
  </si>
  <si>
    <r>
      <t>1.男满50周女满40周岁大龄城镇居民</t>
    </r>
    <r>
      <rPr>
        <u val="single"/>
        <sz val="11"/>
        <rFont val="仿宋"/>
        <family val="3"/>
      </rPr>
      <t xml:space="preserve">    </t>
    </r>
    <r>
      <rPr>
        <sz val="11"/>
        <rFont val="仿宋"/>
        <family val="3"/>
      </rPr>
      <t>人；2.持残疾证</t>
    </r>
    <r>
      <rPr>
        <u val="single"/>
        <sz val="11"/>
        <rFont val="仿宋"/>
        <family val="3"/>
      </rPr>
      <t xml:space="preserve">     </t>
    </r>
    <r>
      <rPr>
        <sz val="11"/>
        <rFont val="仿宋"/>
        <family val="3"/>
      </rPr>
      <t>人；3.农村男满40周女满30周的独生子女或二女户</t>
    </r>
    <r>
      <rPr>
        <u val="single"/>
        <sz val="11"/>
        <rFont val="仿宋"/>
        <family val="3"/>
      </rPr>
      <t xml:space="preserve">    </t>
    </r>
    <r>
      <rPr>
        <sz val="11"/>
        <rFont val="仿宋"/>
        <family val="3"/>
      </rPr>
      <t>人；4.最低生活保障对象</t>
    </r>
    <r>
      <rPr>
        <u val="single"/>
        <sz val="11"/>
        <rFont val="仿宋"/>
        <family val="3"/>
      </rPr>
      <t xml:space="preserve">    </t>
    </r>
    <r>
      <rPr>
        <sz val="11"/>
        <rFont val="仿宋"/>
        <family val="3"/>
      </rPr>
      <t>人；5.连续失业一年以上人员（农村进城务工人员须已参加失业保险）</t>
    </r>
    <r>
      <rPr>
        <u val="single"/>
        <sz val="11"/>
        <rFont val="仿宋"/>
        <family val="3"/>
      </rPr>
      <t xml:space="preserve">    </t>
    </r>
    <r>
      <rPr>
        <sz val="11"/>
        <rFont val="仿宋"/>
        <family val="3"/>
      </rPr>
      <t>人；6.失地农民</t>
    </r>
    <r>
      <rPr>
        <u val="single"/>
        <sz val="11"/>
        <rFont val="仿宋"/>
        <family val="3"/>
      </rPr>
      <t xml:space="preserve">    </t>
    </r>
    <r>
      <rPr>
        <sz val="11"/>
        <rFont val="仿宋"/>
        <family val="3"/>
      </rPr>
      <t>人；7.建档立卡贫困户。</t>
    </r>
  </si>
  <si>
    <t xml:space="preserve">申请岗位及社保补贴人数 </t>
  </si>
  <si>
    <t>核定公益性岗位补贴（元）</t>
  </si>
  <si>
    <t>补贴标准</t>
  </si>
  <si>
    <t>元/人月</t>
  </si>
  <si>
    <t>补贴人数</t>
  </si>
  <si>
    <t>人</t>
  </si>
  <si>
    <t>申请补贴时段</t>
  </si>
  <si>
    <t>2017年   月至2017年   月</t>
  </si>
  <si>
    <t>补贴月数</t>
  </si>
  <si>
    <t>个月</t>
  </si>
  <si>
    <t>申请岗位补贴金额</t>
  </si>
  <si>
    <t xml:space="preserve">           元</t>
  </si>
  <si>
    <t>申请社保补贴金额</t>
  </si>
  <si>
    <r>
      <t xml:space="preserve">      </t>
    </r>
    <r>
      <rPr>
        <sz val="11"/>
        <rFont val="仿宋"/>
        <family val="3"/>
      </rPr>
      <t>元</t>
    </r>
  </si>
  <si>
    <t>核定社会保险补 贴（元）</t>
  </si>
  <si>
    <t>养老保险</t>
  </si>
  <si>
    <t>元</t>
  </si>
  <si>
    <t>申请补贴标准</t>
  </si>
  <si>
    <r>
      <t>1.公益性岗位补贴：</t>
    </r>
    <r>
      <rPr>
        <u val="single"/>
        <sz val="9"/>
        <rFont val="仿宋"/>
        <family val="3"/>
      </rPr>
      <t xml:space="preserve">     </t>
    </r>
    <r>
      <rPr>
        <sz val="9"/>
        <rFont val="仿宋"/>
        <family val="3"/>
      </rPr>
      <t>元/人月；  2.社会保险补贴：按单位为就业困难人员实际缴纳的基本养老、基本医疗、失业保险费给予补贴。</t>
    </r>
  </si>
  <si>
    <t>医疗保险</t>
  </si>
  <si>
    <t>失业保险</t>
  </si>
  <si>
    <t>用人单位意见</t>
  </si>
  <si>
    <t xml:space="preserve">经考核，我单位聘用的就业困难人员□能□不能按时上下班，□完成□无法完成工作任务，□合格□不合格，□同意□不同意申报。            </t>
  </si>
  <si>
    <t>符合财社〔2015〕290号、闽财社〔2015〕4号及沙政【2017】42号文件规定，同意受理。</t>
  </si>
  <si>
    <t xml:space="preserve">         公章</t>
  </si>
  <si>
    <t xml:space="preserve">    公章</t>
  </si>
  <si>
    <t xml:space="preserve">     年  月  日</t>
  </si>
  <si>
    <t xml:space="preserve">   年  月  日</t>
  </si>
  <si>
    <t>沙县人力资源和社会保障局意见</t>
  </si>
  <si>
    <t>审批人：</t>
  </si>
  <si>
    <t xml:space="preserve">         年  月  日</t>
  </si>
  <si>
    <t>备注：1.各单位应填写意见，并签名。</t>
  </si>
  <si>
    <t xml:space="preserve">      2.本表一式二份，用人单位、人事人才公共服务中心各执一份。</t>
  </si>
  <si>
    <t xml:space="preserve">      3.应附材料：①《就业失业登记证》（1-4、8、16页）或《就业创业证》（2-9、13页）复印件；②身份证复印件；③工资表及考勤表；④失业保险月缴费分解表；⑤养老、医疗缴费明细（登录宝、E点通打印）。</t>
  </si>
  <si>
    <t xml:space="preserve">      4.本表一式二份，用人单位、人事人才中心各执一份。</t>
  </si>
  <si>
    <t>附件2：</t>
  </si>
  <si>
    <t>公益性岗位报名登记表</t>
  </si>
  <si>
    <t>性  别</t>
  </si>
  <si>
    <t>民  族</t>
  </si>
  <si>
    <t>健康状况</t>
  </si>
  <si>
    <t xml:space="preserve"> （1寸免冠近照）</t>
  </si>
  <si>
    <t>□农业  □非农业</t>
  </si>
  <si>
    <t>籍  贯</t>
  </si>
  <si>
    <t>职称</t>
  </si>
  <si>
    <t>政治面貌</t>
  </si>
  <si>
    <t>身份证号</t>
  </si>
  <si>
    <t>家庭住址</t>
  </si>
  <si>
    <t>是否民政优抚对象</t>
  </si>
  <si>
    <t xml:space="preserve">□是□否    </t>
  </si>
  <si>
    <t>电子邮箱</t>
  </si>
  <si>
    <t>现住址</t>
  </si>
  <si>
    <t>□男满50周岁女满40周岁大龄城镇居民□持残疾证□农村男满40周岁女满30周的独生子女或二女户□最低生活保障对象□连续失业一年以上人员□失地农民□建档立卡贫困户</t>
  </si>
  <si>
    <t>学历</t>
  </si>
  <si>
    <t>毕业院校及专业</t>
  </si>
  <si>
    <t>学习和工作简历</t>
  </si>
  <si>
    <t>获奖
情况</t>
  </si>
  <si>
    <t>承诺情况</t>
  </si>
  <si>
    <t xml:space="preserve">本人承诺以上所填信息真实，如有弄虚作假，本人自愿承担法律责任。                     </t>
  </si>
  <si>
    <t>承诺人签名：                         年    月    日</t>
  </si>
  <si>
    <t>用人单位     意见</t>
  </si>
  <si>
    <t xml:space="preserve">  年   月   日 </t>
  </si>
  <si>
    <t xml:space="preserve">      备注：本表一式二份，用人单位、人事人才中心各执一份。</t>
  </si>
  <si>
    <t>附件1：</t>
  </si>
  <si>
    <t>沙县招聘公益性岗位汇总表</t>
  </si>
  <si>
    <t>工作内容</t>
  </si>
  <si>
    <t>岗位</t>
  </si>
  <si>
    <t>住建局</t>
  </si>
  <si>
    <t>保安</t>
  </si>
  <si>
    <t>后勤保障</t>
  </si>
  <si>
    <t>公安局</t>
  </si>
  <si>
    <t>交通协管员、卫生保洁</t>
  </si>
  <si>
    <t>市政管理、后勤保障</t>
  </si>
  <si>
    <t>工商联</t>
  </si>
  <si>
    <t>保洁、后勤服务</t>
  </si>
  <si>
    <t>残联</t>
  </si>
  <si>
    <t>残疾人服务</t>
  </si>
  <si>
    <t>公共服务协理</t>
  </si>
  <si>
    <t>文广局</t>
  </si>
  <si>
    <t>保安、保洁</t>
  </si>
  <si>
    <t>机关事务管理局</t>
  </si>
  <si>
    <t>县政府大楼卫生保洁员</t>
  </si>
  <si>
    <t>人社局</t>
  </si>
  <si>
    <t>保安、保洁、门卫</t>
  </si>
  <si>
    <t>人事人才中心</t>
  </si>
  <si>
    <t xml:space="preserve">就业服务、档案管理、就业创业咨询 </t>
  </si>
  <si>
    <t>吉祥养老院</t>
  </si>
  <si>
    <t>养老服务</t>
  </si>
  <si>
    <t>民政局</t>
  </si>
  <si>
    <t>凤岗街道</t>
  </si>
  <si>
    <t>保安、后勤服务、乡村道路维护就业、社区服务及河流日常巡查、管护、防汛</t>
  </si>
  <si>
    <t>后勤保障、公共环境与设施管理维护、公共服务协理、河道专管员</t>
  </si>
  <si>
    <t>虬江街道</t>
  </si>
  <si>
    <t>办公楼保洁、门卫服务、社区保洁及河流日常巡查保洁、涉河工程管护、防汛巡查</t>
  </si>
  <si>
    <t>夏茂镇</t>
  </si>
  <si>
    <t>残疾人服务、养老服务、就业服务及河流日常巡查保洁、 管护</t>
  </si>
  <si>
    <t>公共服务协理、河道专管员</t>
  </si>
  <si>
    <t>青州</t>
  </si>
  <si>
    <t>安全、后勤保障、公共就业服务、河道管理巡查</t>
  </si>
  <si>
    <t>后勤保障、公共服务协理、河道专管员</t>
  </si>
  <si>
    <t>高砂镇</t>
  </si>
  <si>
    <t>机关后勤事务、乡村卫生清理保洁、人力资源保障工作协理及辖区内河道管理</t>
  </si>
  <si>
    <t>高桥镇</t>
  </si>
  <si>
    <t>信息平台、各村河道管理、各村卫生保洁、城镇卫生保洁、卫生与安保</t>
  </si>
  <si>
    <t>后勤保障、市政管理、公共环境与设施管理维护、公共服务协理、河道专管员</t>
  </si>
  <si>
    <t>富口镇</t>
  </si>
  <si>
    <t>安全巡查、水电、后勤服务、食堂、集镇村卫生保洁、公共就业及河道管理巡查</t>
  </si>
  <si>
    <t>大洛镇</t>
  </si>
  <si>
    <t>公共就业协理、河道日常巡查保洁</t>
  </si>
  <si>
    <t>郑湖乡</t>
  </si>
  <si>
    <t>公共就业服务、公共设施维护、巡查管护河道</t>
  </si>
  <si>
    <t>公共环境与设施管理维护、公共服务协理、河道专管员</t>
  </si>
  <si>
    <t>南霞乡</t>
  </si>
  <si>
    <t>政府办公大楼卫生及门卫、就业服务、河流日常巡查保洁</t>
  </si>
  <si>
    <t>南阳</t>
  </si>
  <si>
    <t>公共就业服务、乡村道路维护，公共卫生保洁、河道日常巡查清理</t>
  </si>
  <si>
    <t>湖源乡</t>
  </si>
  <si>
    <t>清洁乡主街道环境卫生、人力资源和社会事务协理、河道安全及清洁</t>
  </si>
  <si>
    <t>备注：各单位未足额招聘而剩余的名额由县政府统筹安排</t>
  </si>
  <si>
    <t>公益性岗位报名情况汇总表</t>
  </si>
  <si>
    <t>单位（公章）：</t>
  </si>
  <si>
    <t>姓名</t>
  </si>
  <si>
    <t>序号</t>
  </si>
  <si>
    <t>性别</t>
  </si>
  <si>
    <t>身份证号</t>
  </si>
  <si>
    <t>户籍</t>
  </si>
  <si>
    <t>人员类别</t>
  </si>
  <si>
    <t>联系电话</t>
  </si>
  <si>
    <t>报名岗位</t>
  </si>
  <si>
    <t>优抚对象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</si>
</sst>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 "/>
  </numFmts>
  <fonts count="37">
    <font>
      <sz val="12"/>
      <name val="宋体"/>
      <family val="0"/>
    </font>
    <font>
      <sz val="12"/>
      <name val="仿宋"/>
      <family val="3"/>
    </font>
    <font>
      <b/>
      <sz val="14"/>
      <color indexed="8"/>
      <name val="仿宋"/>
      <family val="3"/>
    </font>
    <font>
      <sz val="12"/>
      <color indexed="8"/>
      <name val="仿宋"/>
      <family val="3"/>
    </font>
    <font>
      <sz val="11"/>
      <name val="仿宋"/>
      <family val="3"/>
    </font>
    <font>
      <sz val="16"/>
      <name val="仿宋"/>
      <family val="3"/>
    </font>
    <font>
      <sz val="16"/>
      <name val="黑体"/>
      <family val="3"/>
    </font>
    <font>
      <sz val="10"/>
      <name val="仿宋"/>
      <family val="3"/>
    </font>
    <font>
      <b/>
      <sz val="16"/>
      <name val="仿宋"/>
      <family val="3"/>
    </font>
    <font>
      <u val="single"/>
      <sz val="11"/>
      <name val="仿宋"/>
      <family val="3"/>
    </font>
    <font>
      <sz val="9"/>
      <name val="仿宋"/>
      <family val="3"/>
    </font>
    <font>
      <u val="single"/>
      <sz val="9"/>
      <name val="仿宋"/>
      <family val="3"/>
    </font>
    <font>
      <b/>
      <sz val="18"/>
      <name val="仿宋"/>
      <family val="3"/>
    </font>
    <font>
      <b/>
      <sz val="12"/>
      <name val="仿宋"/>
      <family val="3"/>
    </font>
    <font>
      <sz val="8"/>
      <name val="仿宋"/>
      <family val="3"/>
    </font>
    <font>
      <sz val="10"/>
      <color indexed="8"/>
      <name val="仿宋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6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2" fillId="13" borderId="0" applyNumberFormat="0" applyBorder="0" applyAlignment="0" applyProtection="0"/>
    <xf numFmtId="0" fontId="17" fillId="0" borderId="0">
      <alignment/>
      <protection/>
    </xf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31" fillId="7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9" borderId="5" applyNumberFormat="0" applyAlignment="0" applyProtection="0"/>
    <xf numFmtId="0" fontId="30" fillId="14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1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2" borderId="0" applyNumberFormat="0" applyBorder="0" applyAlignment="0" applyProtection="0"/>
    <xf numFmtId="0" fontId="34" fillId="10" borderId="0" applyNumberFormat="0" applyBorder="0" applyAlignment="0" applyProtection="0"/>
    <xf numFmtId="0" fontId="28" fillId="9" borderId="8" applyNumberFormat="0" applyAlignment="0" applyProtection="0"/>
    <xf numFmtId="0" fontId="20" fillId="3" borderId="5" applyNumberFormat="0" applyAlignment="0" applyProtection="0"/>
    <xf numFmtId="0" fontId="24" fillId="0" borderId="0" applyNumberFormat="0" applyFill="0" applyBorder="0" applyAlignment="0" applyProtection="0"/>
    <xf numFmtId="0" fontId="0" fillId="5" borderId="9" applyNumberFormat="0" applyFont="0" applyAlignment="0" applyProtection="0"/>
  </cellStyleXfs>
  <cellXfs count="198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0" xfId="40" applyFont="1" applyBorder="1" applyAlignment="1">
      <alignment horizontal="left" vertical="center" wrapText="1"/>
      <protection/>
    </xf>
    <xf numFmtId="0" fontId="1" fillId="0" borderId="10" xfId="0" applyFont="1" applyFill="1" applyBorder="1" applyAlignment="1">
      <alignment horizontal="left" vertical="center" wrapText="1" shrinkToFit="1"/>
    </xf>
    <xf numFmtId="0" fontId="3" fillId="0" borderId="10" xfId="0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5" fillId="0" borderId="0" xfId="0" applyFont="1" applyAlignment="1">
      <alignment horizontal="left" vertical="center"/>
    </xf>
    <xf numFmtId="0" fontId="1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wrapText="1"/>
    </xf>
    <xf numFmtId="0" fontId="4" fillId="0" borderId="0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0" xfId="0" applyFont="1" applyBorder="1" applyAlignment="1">
      <alignment horizontal="left" wrapText="1"/>
    </xf>
    <xf numFmtId="0" fontId="4" fillId="0" borderId="15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wrapText="1"/>
    </xf>
    <xf numFmtId="0" fontId="4" fillId="0" borderId="17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176" fontId="1" fillId="0" borderId="0" xfId="0" applyNumberFormat="1" applyFont="1" applyAlignment="1">
      <alignment horizontal="left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177" fontId="7" fillId="0" borderId="10" xfId="0" applyNumberFormat="1" applyFont="1" applyBorder="1" applyAlignment="1">
      <alignment horizontal="left" vertical="center" wrapText="1"/>
    </xf>
    <xf numFmtId="177" fontId="7" fillId="0" borderId="10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0" fontId="1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 shrinkToFit="1"/>
    </xf>
    <xf numFmtId="0" fontId="7" fillId="0" borderId="14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0" fontId="7" fillId="0" borderId="17" xfId="0" applyFont="1" applyBorder="1" applyAlignment="1">
      <alignment wrapText="1"/>
    </xf>
    <xf numFmtId="49" fontId="7" fillId="0" borderId="10" xfId="0" applyNumberFormat="1" applyFont="1" applyBorder="1" applyAlignment="1">
      <alignment horizontal="center" vertical="center" wrapText="1" shrinkToFit="1"/>
    </xf>
    <xf numFmtId="176" fontId="15" fillId="0" borderId="0" xfId="41" applyNumberFormat="1" applyFont="1" applyBorder="1" applyAlignment="1">
      <alignment horizontal="right" vertical="center" wrapText="1"/>
      <protection/>
    </xf>
    <xf numFmtId="0" fontId="7" fillId="0" borderId="15" xfId="0" applyFont="1" applyBorder="1" applyAlignment="1">
      <alignment horizontal="center" vertical="center" wrapText="1"/>
    </xf>
    <xf numFmtId="0" fontId="7" fillId="0" borderId="18" xfId="0" applyFont="1" applyBorder="1" applyAlignment="1">
      <alignment wrapText="1"/>
    </xf>
    <xf numFmtId="0" fontId="12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7" fillId="0" borderId="17" xfId="0" applyFont="1" applyBorder="1" applyAlignment="1">
      <alignment horizontal="left" wrapText="1"/>
    </xf>
    <xf numFmtId="0" fontId="7" fillId="0" borderId="15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1" fillId="0" borderId="0" xfId="0" applyFont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 shrinkToFit="1"/>
    </xf>
    <xf numFmtId="0" fontId="12" fillId="0" borderId="0" xfId="0" applyFont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49" fontId="7" fillId="0" borderId="23" xfId="0" applyNumberFormat="1" applyFont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center" vertical="center" wrapText="1"/>
    </xf>
    <xf numFmtId="176" fontId="7" fillId="0" borderId="13" xfId="0" applyNumberFormat="1" applyFont="1" applyFill="1" applyBorder="1" applyAlignment="1">
      <alignment horizontal="center" vertical="center" wrapText="1"/>
    </xf>
    <xf numFmtId="176" fontId="7" fillId="0" borderId="23" xfId="0" applyNumberFormat="1" applyFont="1" applyFill="1" applyBorder="1" applyAlignment="1">
      <alignment horizontal="center" vertical="center" wrapText="1"/>
    </xf>
    <xf numFmtId="176" fontId="7" fillId="0" borderId="24" xfId="0" applyNumberFormat="1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left" vertical="center" wrapText="1"/>
    </xf>
    <xf numFmtId="49" fontId="4" fillId="0" borderId="24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13" xfId="0" applyFont="1" applyBorder="1" applyAlignment="1">
      <alignment horizontal="right" vertical="center" wrapText="1"/>
    </xf>
    <xf numFmtId="0" fontId="4" fillId="0" borderId="24" xfId="0" applyFont="1" applyBorder="1" applyAlignment="1">
      <alignment horizontal="right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left" wrapText="1"/>
    </xf>
    <xf numFmtId="0" fontId="4" fillId="0" borderId="14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14" xfId="0" applyFont="1" applyBorder="1" applyAlignment="1">
      <alignment horizontal="left" wrapText="1"/>
    </xf>
    <xf numFmtId="0" fontId="4" fillId="0" borderId="20" xfId="0" applyFont="1" applyBorder="1" applyAlignment="1">
      <alignment horizontal="left" wrapText="1"/>
    </xf>
    <xf numFmtId="0" fontId="4" fillId="0" borderId="0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left" vertical="center" wrapText="1" shrinkToFit="1"/>
    </xf>
    <xf numFmtId="0" fontId="11" fillId="0" borderId="14" xfId="0" applyFont="1" applyBorder="1" applyAlignment="1">
      <alignment horizontal="left" vertical="center" wrapText="1" shrinkToFit="1"/>
    </xf>
    <xf numFmtId="0" fontId="11" fillId="0" borderId="20" xfId="0" applyFont="1" applyBorder="1" applyAlignment="1">
      <alignment horizontal="left" vertical="center" wrapText="1" shrinkToFit="1"/>
    </xf>
    <xf numFmtId="0" fontId="11" fillId="0" borderId="19" xfId="0" applyFont="1" applyBorder="1" applyAlignment="1">
      <alignment horizontal="left" vertical="center" wrapText="1" shrinkToFit="1"/>
    </xf>
    <xf numFmtId="0" fontId="11" fillId="0" borderId="16" xfId="0" applyFont="1" applyBorder="1" applyAlignment="1">
      <alignment horizontal="left" vertical="center" wrapText="1" shrinkToFit="1"/>
    </xf>
    <xf numFmtId="0" fontId="11" fillId="0" borderId="18" xfId="0" applyFont="1" applyBorder="1" applyAlignment="1">
      <alignment horizontal="left" vertical="center" wrapText="1" shrinkToFit="1"/>
    </xf>
    <xf numFmtId="0" fontId="6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justify" vertical="top" wrapText="1"/>
    </xf>
    <xf numFmtId="0" fontId="1" fillId="0" borderId="21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right" vertical="center" wrapText="1"/>
    </xf>
    <xf numFmtId="0" fontId="7" fillId="0" borderId="16" xfId="0" applyFont="1" applyBorder="1" applyAlignment="1">
      <alignment horizontal="right" vertical="center" wrapText="1"/>
    </xf>
    <xf numFmtId="0" fontId="7" fillId="0" borderId="18" xfId="0" applyFont="1" applyBorder="1" applyAlignment="1">
      <alignment horizontal="right" vertical="center" wrapText="1"/>
    </xf>
    <xf numFmtId="0" fontId="1" fillId="0" borderId="14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right" wrapText="1"/>
    </xf>
    <xf numFmtId="0" fontId="1" fillId="0" borderId="1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36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7"/>
  <sheetViews>
    <sheetView workbookViewId="0" topLeftCell="A1">
      <selection activeCell="U5" sqref="U5"/>
    </sheetView>
  </sheetViews>
  <sheetFormatPr defaultColWidth="8.75390625" defaultRowHeight="14.25"/>
  <cols>
    <col min="1" max="1" width="4.50390625" style="66" customWidth="1"/>
    <col min="2" max="2" width="18.375" style="66" customWidth="1"/>
    <col min="3" max="11" width="3.625" style="66" customWidth="1"/>
    <col min="12" max="14" width="5.75390625" style="66" customWidth="1"/>
    <col min="15" max="16" width="5.75390625" style="65" customWidth="1"/>
    <col min="17" max="17" width="4.25390625" style="65" customWidth="1"/>
    <col min="18" max="18" width="8.125" style="65" customWidth="1"/>
    <col min="19" max="19" width="10.25390625" style="66" customWidth="1"/>
    <col min="20" max="20" width="18.25390625" style="66" customWidth="1"/>
    <col min="21" max="21" width="39.25390625" style="66" customWidth="1"/>
    <col min="22" max="16384" width="8.75390625" style="66" customWidth="1"/>
  </cols>
  <sheetData>
    <row r="1" s="32" customFormat="1" ht="18" customHeight="1">
      <c r="A1" s="16" t="s">
        <v>0</v>
      </c>
    </row>
    <row r="2" spans="1:20" s="65" customFormat="1" ht="25.5" customHeight="1">
      <c r="A2" s="76" t="s">
        <v>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</row>
    <row r="3" spans="1:20" s="65" customFormat="1" ht="18" customHeight="1">
      <c r="A3" s="77" t="s">
        <v>2</v>
      </c>
      <c r="B3" s="77" t="s">
        <v>3</v>
      </c>
      <c r="C3" s="77" t="s">
        <v>4</v>
      </c>
      <c r="D3" s="77"/>
      <c r="E3" s="77"/>
      <c r="F3" s="77"/>
      <c r="G3" s="77"/>
      <c r="H3" s="77"/>
      <c r="I3" s="77"/>
      <c r="J3" s="77"/>
      <c r="K3" s="77"/>
      <c r="L3" s="77" t="s">
        <v>5</v>
      </c>
      <c r="M3" s="77"/>
      <c r="N3" s="77"/>
      <c r="O3" s="77"/>
      <c r="P3" s="77" t="s">
        <v>6</v>
      </c>
      <c r="Q3" s="77"/>
      <c r="R3" s="77"/>
      <c r="S3" s="98" t="s">
        <v>7</v>
      </c>
      <c r="T3" s="77" t="s">
        <v>8</v>
      </c>
    </row>
    <row r="4" spans="1:20" s="65" customFormat="1" ht="33" customHeight="1">
      <c r="A4" s="77"/>
      <c r="B4" s="77"/>
      <c r="C4" s="67" t="s">
        <v>9</v>
      </c>
      <c r="D4" s="67" t="s">
        <v>10</v>
      </c>
      <c r="E4" s="67" t="s">
        <v>11</v>
      </c>
      <c r="F4" s="67" t="s">
        <v>12</v>
      </c>
      <c r="G4" s="67" t="s">
        <v>13</v>
      </c>
      <c r="H4" s="67" t="s">
        <v>14</v>
      </c>
      <c r="I4" s="67" t="s">
        <v>15</v>
      </c>
      <c r="J4" s="67" t="s">
        <v>16</v>
      </c>
      <c r="K4" s="52" t="s">
        <v>17</v>
      </c>
      <c r="L4" s="68" t="s">
        <v>18</v>
      </c>
      <c r="M4" s="68" t="s">
        <v>19</v>
      </c>
      <c r="N4" s="68" t="s">
        <v>20</v>
      </c>
      <c r="O4" s="68" t="s">
        <v>21</v>
      </c>
      <c r="P4" s="77"/>
      <c r="Q4" s="77"/>
      <c r="R4" s="77"/>
      <c r="S4" s="98"/>
      <c r="T4" s="77"/>
    </row>
    <row r="5" spans="1:20" s="65" customFormat="1" ht="27" customHeight="1">
      <c r="A5" s="52"/>
      <c r="B5" s="68"/>
      <c r="C5" s="68"/>
      <c r="D5" s="68"/>
      <c r="E5" s="68"/>
      <c r="F5" s="68"/>
      <c r="G5" s="68"/>
      <c r="H5" s="68"/>
      <c r="I5" s="68"/>
      <c r="J5" s="68"/>
      <c r="K5" s="68"/>
      <c r="L5" s="19"/>
      <c r="M5" s="19"/>
      <c r="N5" s="19"/>
      <c r="O5" s="19"/>
      <c r="P5" s="78"/>
      <c r="Q5" s="78"/>
      <c r="R5" s="78"/>
      <c r="S5" s="68"/>
      <c r="T5" s="72"/>
    </row>
    <row r="6" spans="1:20" s="65" customFormat="1" ht="27" customHeight="1">
      <c r="A6" s="52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19"/>
      <c r="P6" s="78"/>
      <c r="Q6" s="78"/>
      <c r="R6" s="78"/>
      <c r="S6" s="68"/>
      <c r="T6" s="72"/>
    </row>
    <row r="7" spans="1:20" s="65" customFormat="1" ht="27" customHeight="1">
      <c r="A7" s="52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19"/>
      <c r="P7" s="78"/>
      <c r="Q7" s="78"/>
      <c r="R7" s="78"/>
      <c r="S7" s="68"/>
      <c r="T7" s="72"/>
    </row>
    <row r="8" spans="1:20" s="65" customFormat="1" ht="27" customHeight="1">
      <c r="A8" s="52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19"/>
      <c r="P8" s="78"/>
      <c r="Q8" s="78"/>
      <c r="R8" s="78"/>
      <c r="S8" s="68"/>
      <c r="T8" s="72"/>
    </row>
    <row r="9" spans="1:20" s="65" customFormat="1" ht="27" customHeight="1">
      <c r="A9" s="52"/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19"/>
      <c r="P9" s="78"/>
      <c r="Q9" s="78"/>
      <c r="R9" s="78"/>
      <c r="S9" s="68"/>
      <c r="T9" s="72"/>
    </row>
    <row r="10" spans="1:20" s="65" customFormat="1" ht="27" customHeight="1">
      <c r="A10" s="52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19"/>
      <c r="P10" s="78"/>
      <c r="Q10" s="78"/>
      <c r="R10" s="78"/>
      <c r="S10" s="68"/>
      <c r="T10" s="72"/>
    </row>
    <row r="11" spans="1:20" s="65" customFormat="1" ht="27" customHeight="1">
      <c r="A11" s="52"/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19"/>
      <c r="P11" s="78"/>
      <c r="Q11" s="78"/>
      <c r="R11" s="78"/>
      <c r="S11" s="68"/>
      <c r="T11" s="72"/>
    </row>
    <row r="12" spans="1:20" s="65" customFormat="1" ht="33" customHeight="1">
      <c r="A12" s="95" t="s">
        <v>22</v>
      </c>
      <c r="B12" s="79"/>
      <c r="C12" s="80"/>
      <c r="D12" s="81"/>
      <c r="E12" s="77" t="s">
        <v>23</v>
      </c>
      <c r="F12" s="77"/>
      <c r="G12" s="69"/>
      <c r="H12" s="69"/>
      <c r="I12" s="69"/>
      <c r="J12" s="69"/>
      <c r="K12" s="69"/>
      <c r="L12" s="69"/>
      <c r="M12" s="69"/>
      <c r="N12" s="69"/>
      <c r="O12" s="70"/>
      <c r="P12" s="95" t="s">
        <v>24</v>
      </c>
      <c r="Q12" s="79"/>
      <c r="R12" s="80"/>
      <c r="S12" s="80"/>
      <c r="T12" s="81"/>
    </row>
    <row r="13" spans="1:20" ht="33" customHeight="1">
      <c r="A13" s="96"/>
      <c r="B13" s="82" t="s">
        <v>25</v>
      </c>
      <c r="C13" s="83"/>
      <c r="D13" s="84"/>
      <c r="E13" s="77"/>
      <c r="F13" s="77"/>
      <c r="G13" s="85" t="s">
        <v>26</v>
      </c>
      <c r="H13" s="86"/>
      <c r="I13" s="86"/>
      <c r="J13" s="86"/>
      <c r="K13" s="86"/>
      <c r="L13" s="86"/>
      <c r="M13" s="86"/>
      <c r="N13" s="86"/>
      <c r="O13" s="87"/>
      <c r="P13" s="96"/>
      <c r="Q13" s="85" t="s">
        <v>27</v>
      </c>
      <c r="R13" s="86"/>
      <c r="S13" s="73"/>
      <c r="T13" s="71"/>
    </row>
    <row r="14" spans="1:20" ht="33" customHeight="1">
      <c r="A14" s="96"/>
      <c r="B14" s="88"/>
      <c r="C14" s="89"/>
      <c r="D14" s="90"/>
      <c r="E14" s="77"/>
      <c r="F14" s="77"/>
      <c r="G14" s="85" t="s">
        <v>28</v>
      </c>
      <c r="H14" s="86"/>
      <c r="I14" s="86"/>
      <c r="J14" s="86"/>
      <c r="K14" s="86"/>
      <c r="L14" s="86"/>
      <c r="M14" s="86"/>
      <c r="N14" s="86"/>
      <c r="O14" s="87"/>
      <c r="P14" s="96"/>
      <c r="Q14" s="74"/>
      <c r="T14" s="71"/>
    </row>
    <row r="15" spans="1:20" ht="33" customHeight="1">
      <c r="A15" s="96"/>
      <c r="B15" s="82" t="s">
        <v>29</v>
      </c>
      <c r="C15" s="83"/>
      <c r="D15" s="84"/>
      <c r="E15" s="77"/>
      <c r="F15" s="77"/>
      <c r="O15" s="71"/>
      <c r="P15" s="96"/>
      <c r="Q15" s="82" t="s">
        <v>29</v>
      </c>
      <c r="R15" s="83"/>
      <c r="S15" s="83"/>
      <c r="T15" s="71"/>
    </row>
    <row r="16" spans="1:20" ht="39" customHeight="1">
      <c r="A16" s="97"/>
      <c r="B16" s="91" t="s">
        <v>30</v>
      </c>
      <c r="C16" s="92"/>
      <c r="D16" s="93"/>
      <c r="E16" s="77"/>
      <c r="F16" s="77"/>
      <c r="G16" s="91" t="s">
        <v>31</v>
      </c>
      <c r="H16" s="92"/>
      <c r="I16" s="92"/>
      <c r="J16" s="92"/>
      <c r="K16" s="92"/>
      <c r="L16" s="92"/>
      <c r="M16" s="92"/>
      <c r="N16" s="92"/>
      <c r="O16" s="93"/>
      <c r="P16" s="97"/>
      <c r="Q16" s="91"/>
      <c r="R16" s="92"/>
      <c r="S16" s="92"/>
      <c r="T16" s="75" t="s">
        <v>32</v>
      </c>
    </row>
    <row r="17" spans="1:20" s="49" customFormat="1" ht="22.5" customHeight="1">
      <c r="A17" s="94" t="s">
        <v>33</v>
      </c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1"/>
      <c r="M17" s="1"/>
      <c r="N17" s="1"/>
      <c r="O17" s="1"/>
      <c r="P17" s="2"/>
      <c r="Q17" s="1"/>
      <c r="R17" s="1"/>
      <c r="S17" s="1"/>
      <c r="T17" s="1"/>
    </row>
  </sheetData>
  <sheetProtection/>
  <mergeCells count="31">
    <mergeCell ref="A17:K17"/>
    <mergeCell ref="A3:A4"/>
    <mergeCell ref="A12:A16"/>
    <mergeCell ref="B3:B4"/>
    <mergeCell ref="E12:F16"/>
    <mergeCell ref="B15:D15"/>
    <mergeCell ref="Q15:S15"/>
    <mergeCell ref="B16:D16"/>
    <mergeCell ref="G16:O16"/>
    <mergeCell ref="Q16:S16"/>
    <mergeCell ref="P12:P16"/>
    <mergeCell ref="B13:D13"/>
    <mergeCell ref="G13:O13"/>
    <mergeCell ref="Q13:R13"/>
    <mergeCell ref="B14:D14"/>
    <mergeCell ref="G14:O14"/>
    <mergeCell ref="P10:R10"/>
    <mergeCell ref="P11:R11"/>
    <mergeCell ref="B12:D12"/>
    <mergeCell ref="Q12:T12"/>
    <mergeCell ref="P6:R6"/>
    <mergeCell ref="P7:R7"/>
    <mergeCell ref="P8:R8"/>
    <mergeCell ref="P9:R9"/>
    <mergeCell ref="A2:T2"/>
    <mergeCell ref="C3:K3"/>
    <mergeCell ref="L3:O3"/>
    <mergeCell ref="P5:R5"/>
    <mergeCell ref="S3:S4"/>
    <mergeCell ref="T3:T4"/>
    <mergeCell ref="P3:R4"/>
  </mergeCells>
  <printOptions/>
  <pageMargins left="0.55" right="0" top="0.79" bottom="0.2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9"/>
  <sheetViews>
    <sheetView workbookViewId="0" topLeftCell="A1">
      <selection activeCell="E11" sqref="E11"/>
    </sheetView>
  </sheetViews>
  <sheetFormatPr defaultColWidth="8.75390625" defaultRowHeight="14.25"/>
  <cols>
    <col min="1" max="1" width="3.25390625" style="49" customWidth="1"/>
    <col min="2" max="2" width="6.375" style="49" customWidth="1"/>
    <col min="3" max="3" width="3.00390625" style="49" customWidth="1"/>
    <col min="4" max="4" width="17.125" style="49" customWidth="1"/>
    <col min="5" max="5" width="13.00390625" style="49" customWidth="1"/>
    <col min="6" max="6" width="4.25390625" style="49" customWidth="1"/>
    <col min="7" max="7" width="8.25390625" style="49" customWidth="1"/>
    <col min="8" max="8" width="14.125" style="49" customWidth="1"/>
    <col min="9" max="11" width="4.50390625" style="1" customWidth="1"/>
    <col min="12" max="12" width="2.50390625" style="1" customWidth="1"/>
    <col min="13" max="13" width="5.25390625" style="1" customWidth="1"/>
    <col min="14" max="14" width="6.50390625" style="1" customWidth="1"/>
    <col min="15" max="15" width="5.25390625" style="2" customWidth="1"/>
    <col min="16" max="20" width="5.25390625" style="1" customWidth="1"/>
    <col min="21" max="16384" width="8.75390625" style="49" customWidth="1"/>
  </cols>
  <sheetData>
    <row r="1" s="32" customFormat="1" ht="18" customHeight="1">
      <c r="A1" s="16" t="s">
        <v>34</v>
      </c>
    </row>
    <row r="3" spans="1:20" ht="21.75" customHeight="1">
      <c r="A3" s="99" t="s">
        <v>35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</row>
    <row r="4" spans="1:20" ht="24.75" customHeight="1">
      <c r="A4" s="100" t="s">
        <v>36</v>
      </c>
      <c r="B4" s="100"/>
      <c r="C4" s="100"/>
      <c r="D4" s="100"/>
      <c r="E4" s="50"/>
      <c r="F4" s="50"/>
      <c r="G4" s="50"/>
      <c r="H4" s="51"/>
      <c r="I4" s="51"/>
      <c r="J4" s="51"/>
      <c r="K4" s="51"/>
      <c r="L4" s="58"/>
      <c r="P4" s="101" t="s">
        <v>37</v>
      </c>
      <c r="Q4" s="101"/>
      <c r="R4" s="101"/>
      <c r="S4" s="101"/>
      <c r="T4" s="101"/>
    </row>
    <row r="5" spans="1:20" s="21" customFormat="1" ht="27.75" customHeight="1">
      <c r="A5" s="77" t="s">
        <v>2</v>
      </c>
      <c r="B5" s="77" t="s">
        <v>38</v>
      </c>
      <c r="C5" s="77" t="s">
        <v>39</v>
      </c>
      <c r="D5" s="113" t="s">
        <v>40</v>
      </c>
      <c r="E5" s="77" t="s">
        <v>41</v>
      </c>
      <c r="F5" s="95" t="s">
        <v>42</v>
      </c>
      <c r="G5" s="95" t="s">
        <v>43</v>
      </c>
      <c r="H5" s="113" t="s">
        <v>44</v>
      </c>
      <c r="I5" s="102" t="s">
        <v>45</v>
      </c>
      <c r="J5" s="103"/>
      <c r="K5" s="104"/>
      <c r="L5" s="105" t="s">
        <v>46</v>
      </c>
      <c r="M5" s="106"/>
      <c r="N5" s="107"/>
      <c r="O5" s="108" t="s">
        <v>47</v>
      </c>
      <c r="P5" s="108"/>
      <c r="Q5" s="108"/>
      <c r="R5" s="108"/>
      <c r="S5" s="108"/>
      <c r="T5" s="108"/>
    </row>
    <row r="6" spans="1:20" s="21" customFormat="1" ht="24" customHeight="1">
      <c r="A6" s="77"/>
      <c r="B6" s="77"/>
      <c r="C6" s="77"/>
      <c r="D6" s="113"/>
      <c r="E6" s="77"/>
      <c r="F6" s="97"/>
      <c r="G6" s="97"/>
      <c r="H6" s="113"/>
      <c r="I6" s="52" t="s">
        <v>48</v>
      </c>
      <c r="J6" s="59" t="s">
        <v>49</v>
      </c>
      <c r="K6" s="36" t="s">
        <v>50</v>
      </c>
      <c r="L6" s="53" t="s">
        <v>51</v>
      </c>
      <c r="M6" s="60" t="s">
        <v>52</v>
      </c>
      <c r="N6" s="38" t="s">
        <v>17</v>
      </c>
      <c r="O6" s="52" t="s">
        <v>53</v>
      </c>
      <c r="P6" s="52" t="s">
        <v>54</v>
      </c>
      <c r="Q6" s="59" t="s">
        <v>55</v>
      </c>
      <c r="R6" s="59" t="s">
        <v>56</v>
      </c>
      <c r="S6" s="36" t="s">
        <v>57</v>
      </c>
      <c r="T6" s="52" t="s">
        <v>17</v>
      </c>
    </row>
    <row r="7" spans="1:20" ht="30" customHeight="1">
      <c r="A7" s="39"/>
      <c r="B7" s="54"/>
      <c r="C7" s="54"/>
      <c r="D7" s="54"/>
      <c r="E7" s="54"/>
      <c r="F7" s="54"/>
      <c r="G7" s="54"/>
      <c r="H7" s="54"/>
      <c r="I7" s="61">
        <f>O7*0.26</f>
        <v>0</v>
      </c>
      <c r="J7" s="61">
        <f>O7*0.015</f>
        <v>0</v>
      </c>
      <c r="K7" s="61">
        <f>R7*0.1</f>
        <v>0</v>
      </c>
      <c r="L7" s="61">
        <v>3</v>
      </c>
      <c r="M7" s="61"/>
      <c r="N7" s="61">
        <f>L7*M7</f>
        <v>0</v>
      </c>
      <c r="O7" s="62"/>
      <c r="P7" s="61">
        <f>O7*0.18</f>
        <v>0</v>
      </c>
      <c r="Q7" s="61">
        <f>O7*0.01</f>
        <v>0</v>
      </c>
      <c r="R7" s="61"/>
      <c r="S7" s="61">
        <f>R7*0.08</f>
        <v>0</v>
      </c>
      <c r="T7" s="61">
        <f>(P7+Q7+S7)*3</f>
        <v>0</v>
      </c>
    </row>
    <row r="8" spans="1:20" ht="30" customHeight="1">
      <c r="A8" s="39"/>
      <c r="B8" s="54"/>
      <c r="C8" s="54"/>
      <c r="D8" s="54"/>
      <c r="E8" s="54"/>
      <c r="F8" s="54"/>
      <c r="G8" s="54"/>
      <c r="H8" s="54"/>
      <c r="I8" s="61">
        <f>O8*0.26</f>
        <v>0</v>
      </c>
      <c r="J8" s="61">
        <f>O8*0.015</f>
        <v>0</v>
      </c>
      <c r="K8" s="61">
        <f>R8*0.1</f>
        <v>0</v>
      </c>
      <c r="L8" s="61">
        <v>3</v>
      </c>
      <c r="M8" s="61"/>
      <c r="N8" s="61">
        <f>L8*M8</f>
        <v>0</v>
      </c>
      <c r="O8" s="62"/>
      <c r="P8" s="61">
        <f aca="true" t="shared" si="0" ref="P8:P15">O8*0.18</f>
        <v>0</v>
      </c>
      <c r="Q8" s="61">
        <f aca="true" t="shared" si="1" ref="Q8:Q15">O8*0.01</f>
        <v>0</v>
      </c>
      <c r="R8" s="61"/>
      <c r="S8" s="61">
        <f aca="true" t="shared" si="2" ref="S8:S15">R8*0.08</f>
        <v>0</v>
      </c>
      <c r="T8" s="61">
        <f aca="true" t="shared" si="3" ref="T8:T15">(P8+Q8+S8)*3</f>
        <v>0</v>
      </c>
    </row>
    <row r="9" spans="1:20" ht="30" customHeight="1">
      <c r="A9" s="39"/>
      <c r="B9" s="54"/>
      <c r="C9" s="54"/>
      <c r="D9" s="54"/>
      <c r="E9" s="54"/>
      <c r="F9" s="54"/>
      <c r="G9" s="54"/>
      <c r="H9" s="54"/>
      <c r="I9" s="61">
        <f>O9*0.26</f>
        <v>0</v>
      </c>
      <c r="J9" s="61">
        <f>O9*0.015</f>
        <v>0</v>
      </c>
      <c r="K9" s="61">
        <f>R9*0.1</f>
        <v>0</v>
      </c>
      <c r="L9" s="61">
        <v>3</v>
      </c>
      <c r="M9" s="61"/>
      <c r="N9" s="61">
        <f>L9*M9</f>
        <v>0</v>
      </c>
      <c r="O9" s="62"/>
      <c r="P9" s="61">
        <f t="shared" si="0"/>
        <v>0</v>
      </c>
      <c r="Q9" s="61">
        <f t="shared" si="1"/>
        <v>0</v>
      </c>
      <c r="R9" s="61"/>
      <c r="S9" s="61">
        <f t="shared" si="2"/>
        <v>0</v>
      </c>
      <c r="T9" s="61">
        <f t="shared" si="3"/>
        <v>0</v>
      </c>
    </row>
    <row r="10" spans="1:20" ht="30" customHeight="1">
      <c r="A10" s="39"/>
      <c r="B10" s="54"/>
      <c r="C10" s="54"/>
      <c r="D10" s="54"/>
      <c r="E10" s="54"/>
      <c r="F10" s="54"/>
      <c r="G10" s="54"/>
      <c r="H10" s="54"/>
      <c r="I10" s="61">
        <f aca="true" t="shared" si="4" ref="I10:I15">O10*0.26</f>
        <v>0</v>
      </c>
      <c r="J10" s="61">
        <f aca="true" t="shared" si="5" ref="J10:J15">O10*0.015</f>
        <v>0</v>
      </c>
      <c r="K10" s="61">
        <f aca="true" t="shared" si="6" ref="K10:K15">R10*0.1</f>
        <v>0</v>
      </c>
      <c r="L10" s="61">
        <v>3</v>
      </c>
      <c r="M10" s="61"/>
      <c r="N10" s="61">
        <f aca="true" t="shared" si="7" ref="N10:N15">L10*M10</f>
        <v>0</v>
      </c>
      <c r="O10" s="62"/>
      <c r="P10" s="61">
        <f t="shared" si="0"/>
        <v>0</v>
      </c>
      <c r="Q10" s="61">
        <f t="shared" si="1"/>
        <v>0</v>
      </c>
      <c r="R10" s="61"/>
      <c r="S10" s="61">
        <f t="shared" si="2"/>
        <v>0</v>
      </c>
      <c r="T10" s="61">
        <f t="shared" si="3"/>
        <v>0</v>
      </c>
    </row>
    <row r="11" spans="1:20" ht="30" customHeight="1">
      <c r="A11" s="39"/>
      <c r="B11" s="54"/>
      <c r="C11" s="54"/>
      <c r="D11" s="54"/>
      <c r="E11" s="54"/>
      <c r="F11" s="54"/>
      <c r="G11" s="54"/>
      <c r="H11" s="54"/>
      <c r="I11" s="61">
        <f t="shared" si="4"/>
        <v>0</v>
      </c>
      <c r="J11" s="61">
        <f t="shared" si="5"/>
        <v>0</v>
      </c>
      <c r="K11" s="61">
        <f t="shared" si="6"/>
        <v>0</v>
      </c>
      <c r="L11" s="61">
        <v>3</v>
      </c>
      <c r="M11" s="61"/>
      <c r="N11" s="61">
        <f t="shared" si="7"/>
        <v>0</v>
      </c>
      <c r="O11" s="62"/>
      <c r="P11" s="61">
        <f t="shared" si="0"/>
        <v>0</v>
      </c>
      <c r="Q11" s="61">
        <f t="shared" si="1"/>
        <v>0</v>
      </c>
      <c r="R11" s="61"/>
      <c r="S11" s="61">
        <f t="shared" si="2"/>
        <v>0</v>
      </c>
      <c r="T11" s="61">
        <f t="shared" si="3"/>
        <v>0</v>
      </c>
    </row>
    <row r="12" spans="1:20" ht="30" customHeight="1">
      <c r="A12" s="39"/>
      <c r="B12" s="54"/>
      <c r="C12" s="54"/>
      <c r="D12" s="54"/>
      <c r="E12" s="54"/>
      <c r="F12" s="54"/>
      <c r="G12" s="54"/>
      <c r="H12" s="54"/>
      <c r="I12" s="61">
        <f t="shared" si="4"/>
        <v>0</v>
      </c>
      <c r="J12" s="61">
        <f t="shared" si="5"/>
        <v>0</v>
      </c>
      <c r="K12" s="61">
        <f t="shared" si="6"/>
        <v>0</v>
      </c>
      <c r="L12" s="61">
        <v>3</v>
      </c>
      <c r="M12" s="61"/>
      <c r="N12" s="61">
        <f t="shared" si="7"/>
        <v>0</v>
      </c>
      <c r="O12" s="62"/>
      <c r="P12" s="61">
        <f t="shared" si="0"/>
        <v>0</v>
      </c>
      <c r="Q12" s="61">
        <f t="shared" si="1"/>
        <v>0</v>
      </c>
      <c r="R12" s="61"/>
      <c r="S12" s="61">
        <f t="shared" si="2"/>
        <v>0</v>
      </c>
      <c r="T12" s="61">
        <f t="shared" si="3"/>
        <v>0</v>
      </c>
    </row>
    <row r="13" spans="1:20" ht="30" customHeight="1">
      <c r="A13" s="39"/>
      <c r="B13" s="54"/>
      <c r="C13" s="54"/>
      <c r="D13" s="54"/>
      <c r="E13" s="54"/>
      <c r="F13" s="54"/>
      <c r="G13" s="54"/>
      <c r="H13" s="54"/>
      <c r="I13" s="61">
        <f t="shared" si="4"/>
        <v>0</v>
      </c>
      <c r="J13" s="61">
        <f t="shared" si="5"/>
        <v>0</v>
      </c>
      <c r="K13" s="61">
        <f t="shared" si="6"/>
        <v>0</v>
      </c>
      <c r="L13" s="61">
        <v>3</v>
      </c>
      <c r="M13" s="61"/>
      <c r="N13" s="61">
        <f t="shared" si="7"/>
        <v>0</v>
      </c>
      <c r="O13" s="62"/>
      <c r="P13" s="61">
        <f t="shared" si="0"/>
        <v>0</v>
      </c>
      <c r="Q13" s="61">
        <f t="shared" si="1"/>
        <v>0</v>
      </c>
      <c r="R13" s="61"/>
      <c r="S13" s="61">
        <f t="shared" si="2"/>
        <v>0</v>
      </c>
      <c r="T13" s="61">
        <f t="shared" si="3"/>
        <v>0</v>
      </c>
    </row>
    <row r="14" spans="1:20" ht="30" customHeight="1">
      <c r="A14" s="39"/>
      <c r="B14" s="54"/>
      <c r="C14" s="54"/>
      <c r="D14" s="54"/>
      <c r="E14" s="54"/>
      <c r="F14" s="54"/>
      <c r="G14" s="54"/>
      <c r="H14" s="54"/>
      <c r="I14" s="61">
        <f t="shared" si="4"/>
        <v>0</v>
      </c>
      <c r="J14" s="61">
        <f t="shared" si="5"/>
        <v>0</v>
      </c>
      <c r="K14" s="61">
        <f t="shared" si="6"/>
        <v>0</v>
      </c>
      <c r="L14" s="61">
        <v>3</v>
      </c>
      <c r="M14" s="61"/>
      <c r="N14" s="61">
        <f t="shared" si="7"/>
        <v>0</v>
      </c>
      <c r="O14" s="62"/>
      <c r="P14" s="61">
        <f t="shared" si="0"/>
        <v>0</v>
      </c>
      <c r="Q14" s="61">
        <f t="shared" si="1"/>
        <v>0</v>
      </c>
      <c r="R14" s="61"/>
      <c r="S14" s="61">
        <f t="shared" si="2"/>
        <v>0</v>
      </c>
      <c r="T14" s="61">
        <f t="shared" si="3"/>
        <v>0</v>
      </c>
    </row>
    <row r="15" spans="1:20" ht="35.25" customHeight="1">
      <c r="A15" s="39"/>
      <c r="B15" s="54"/>
      <c r="C15" s="54"/>
      <c r="D15" s="54"/>
      <c r="E15" s="54"/>
      <c r="F15" s="54"/>
      <c r="G15" s="54"/>
      <c r="H15" s="54"/>
      <c r="I15" s="61">
        <f t="shared" si="4"/>
        <v>0</v>
      </c>
      <c r="J15" s="61">
        <f t="shared" si="5"/>
        <v>0</v>
      </c>
      <c r="K15" s="61">
        <f t="shared" si="6"/>
        <v>0</v>
      </c>
      <c r="L15" s="61">
        <v>3</v>
      </c>
      <c r="M15" s="61"/>
      <c r="N15" s="61">
        <f t="shared" si="7"/>
        <v>0</v>
      </c>
      <c r="O15" s="62"/>
      <c r="P15" s="61">
        <f t="shared" si="0"/>
        <v>0</v>
      </c>
      <c r="Q15" s="61">
        <f t="shared" si="1"/>
        <v>0</v>
      </c>
      <c r="R15" s="61"/>
      <c r="S15" s="61">
        <f t="shared" si="2"/>
        <v>0</v>
      </c>
      <c r="T15" s="61">
        <f t="shared" si="3"/>
        <v>0</v>
      </c>
    </row>
    <row r="16" spans="1:20" ht="32.25" customHeight="1">
      <c r="A16" s="39"/>
      <c r="B16" s="39" t="s">
        <v>58</v>
      </c>
      <c r="C16" s="109" t="s">
        <v>59</v>
      </c>
      <c r="D16" s="110"/>
      <c r="E16" s="110"/>
      <c r="F16" s="110"/>
      <c r="G16" s="110"/>
      <c r="H16" s="111"/>
      <c r="I16" s="61">
        <f>SUM(I7:I15)</f>
        <v>0</v>
      </c>
      <c r="J16" s="61">
        <f>SUM(J7:J15)</f>
        <v>0</v>
      </c>
      <c r="K16" s="61">
        <f>SUM(K7:K15)</f>
        <v>0</v>
      </c>
      <c r="L16" s="61"/>
      <c r="M16" s="61"/>
      <c r="N16" s="61">
        <f>SUM(N7:N15)</f>
        <v>0</v>
      </c>
      <c r="O16" s="61"/>
      <c r="P16" s="61">
        <f>SUM(P7:P15)</f>
        <v>0</v>
      </c>
      <c r="Q16" s="61">
        <f>SUM(Q7:Q15)</f>
        <v>0</v>
      </c>
      <c r="R16" s="61"/>
      <c r="S16" s="61">
        <f>SUM(S7:S15)</f>
        <v>0</v>
      </c>
      <c r="T16" s="61">
        <f>SUM(T7:T15)</f>
        <v>0</v>
      </c>
    </row>
    <row r="17" spans="1:20" ht="48" customHeight="1">
      <c r="A17" s="112" t="s">
        <v>27</v>
      </c>
      <c r="B17" s="112"/>
      <c r="C17" s="112"/>
      <c r="D17" s="56"/>
      <c r="E17" s="56" t="s">
        <v>25</v>
      </c>
      <c r="F17" s="56"/>
      <c r="G17" s="56"/>
      <c r="H17" s="57" t="s">
        <v>60</v>
      </c>
      <c r="I17" s="55"/>
      <c r="J17" s="57"/>
      <c r="K17" s="57"/>
      <c r="L17" s="63"/>
      <c r="N17" s="55"/>
      <c r="O17" s="64"/>
      <c r="P17" s="55"/>
      <c r="Q17" s="112" t="s">
        <v>61</v>
      </c>
      <c r="R17" s="112"/>
      <c r="S17" s="112"/>
      <c r="T17" s="112"/>
    </row>
    <row r="18" spans="1:20" ht="30" customHeight="1">
      <c r="A18" s="94" t="s">
        <v>62</v>
      </c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</row>
    <row r="19" spans="2:20" ht="21" customHeight="1"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</row>
  </sheetData>
  <sheetProtection/>
  <mergeCells count="19">
    <mergeCell ref="B19:T19"/>
    <mergeCell ref="A5:A6"/>
    <mergeCell ref="B5:B6"/>
    <mergeCell ref="C5:C6"/>
    <mergeCell ref="D5:D6"/>
    <mergeCell ref="E5:E6"/>
    <mergeCell ref="F5:F6"/>
    <mergeCell ref="G5:G6"/>
    <mergeCell ref="H5:H6"/>
    <mergeCell ref="C16:H16"/>
    <mergeCell ref="A17:C17"/>
    <mergeCell ref="Q17:T17"/>
    <mergeCell ref="A18:T18"/>
    <mergeCell ref="A3:T3"/>
    <mergeCell ref="A4:D4"/>
    <mergeCell ref="P4:T4"/>
    <mergeCell ref="I5:K5"/>
    <mergeCell ref="L5:N5"/>
    <mergeCell ref="O5:T5"/>
  </mergeCells>
  <printOptions/>
  <pageMargins left="0.75" right="0.16" top="0.59" bottom="0.2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K5" sqref="K5"/>
    </sheetView>
  </sheetViews>
  <sheetFormatPr defaultColWidth="8.75390625" defaultRowHeight="27.75" customHeight="1"/>
  <cols>
    <col min="1" max="1" width="8.50390625" style="12" customWidth="1"/>
    <col min="2" max="2" width="14.00390625" style="12" customWidth="1"/>
    <col min="3" max="3" width="8.75390625" style="12" customWidth="1"/>
    <col min="4" max="4" width="9.50390625" style="12" customWidth="1"/>
    <col min="5" max="5" width="6.75390625" style="12" customWidth="1"/>
    <col min="6" max="7" width="8.75390625" style="12" customWidth="1"/>
    <col min="8" max="8" width="10.50390625" style="12" customWidth="1"/>
    <col min="9" max="9" width="9.00390625" style="12" customWidth="1"/>
    <col min="10" max="16384" width="8.75390625" style="12" customWidth="1"/>
  </cols>
  <sheetData>
    <row r="1" s="32" customFormat="1" ht="18" customHeight="1">
      <c r="A1" s="16" t="s">
        <v>63</v>
      </c>
    </row>
    <row r="2" spans="1:9" ht="39.75" customHeight="1">
      <c r="A2" s="114" t="s">
        <v>64</v>
      </c>
      <c r="B2" s="114"/>
      <c r="C2" s="114"/>
      <c r="D2" s="114"/>
      <c r="E2" s="114"/>
      <c r="F2" s="114"/>
      <c r="G2" s="114"/>
      <c r="H2" s="114"/>
      <c r="I2" s="114"/>
    </row>
    <row r="3" spans="1:9" ht="31.5" customHeight="1">
      <c r="A3" s="33" t="s">
        <v>65</v>
      </c>
      <c r="B3" s="115"/>
      <c r="C3" s="116"/>
      <c r="D3" s="117"/>
      <c r="E3" s="34" t="s">
        <v>66</v>
      </c>
      <c r="F3" s="11"/>
      <c r="G3" s="33" t="s">
        <v>41</v>
      </c>
      <c r="H3" s="118"/>
      <c r="I3" s="118"/>
    </row>
    <row r="4" spans="1:9" ht="30" customHeight="1">
      <c r="A4" s="33" t="s">
        <v>67</v>
      </c>
      <c r="B4" s="119"/>
      <c r="C4" s="119"/>
      <c r="D4" s="119"/>
      <c r="E4" s="33" t="s">
        <v>68</v>
      </c>
      <c r="F4" s="35"/>
      <c r="G4" s="33" t="s">
        <v>41</v>
      </c>
      <c r="H4" s="120"/>
      <c r="I4" s="121"/>
    </row>
    <row r="5" spans="1:9" ht="33.75" customHeight="1">
      <c r="A5" s="33" t="s">
        <v>69</v>
      </c>
      <c r="B5" s="122"/>
      <c r="C5" s="122"/>
      <c r="D5" s="122"/>
      <c r="E5" s="33" t="s">
        <v>70</v>
      </c>
      <c r="F5" s="35"/>
      <c r="G5" s="33" t="s">
        <v>71</v>
      </c>
      <c r="H5" s="122"/>
      <c r="I5" s="122"/>
    </row>
    <row r="6" spans="1:9" ht="64.5" customHeight="1">
      <c r="A6" s="36" t="s">
        <v>72</v>
      </c>
      <c r="B6" s="37" t="s">
        <v>73</v>
      </c>
      <c r="C6" s="123" t="s">
        <v>74</v>
      </c>
      <c r="D6" s="124"/>
      <c r="E6" s="124"/>
      <c r="F6" s="124"/>
      <c r="G6" s="124"/>
      <c r="H6" s="124"/>
      <c r="I6" s="125"/>
    </row>
    <row r="7" spans="1:9" ht="21.75" customHeight="1">
      <c r="A7" s="143" t="s">
        <v>75</v>
      </c>
      <c r="B7" s="153" t="s">
        <v>73</v>
      </c>
      <c r="C7" s="154"/>
      <c r="D7" s="155"/>
      <c r="E7" s="122" t="s">
        <v>76</v>
      </c>
      <c r="F7" s="122"/>
      <c r="G7" s="35" t="s">
        <v>77</v>
      </c>
      <c r="H7" s="126" t="s">
        <v>78</v>
      </c>
      <c r="I7" s="127"/>
    </row>
    <row r="8" spans="1:9" ht="23.25" customHeight="1">
      <c r="A8" s="144"/>
      <c r="B8" s="156"/>
      <c r="C8" s="157"/>
      <c r="D8" s="158"/>
      <c r="E8" s="122"/>
      <c r="F8" s="122"/>
      <c r="G8" s="35" t="s">
        <v>79</v>
      </c>
      <c r="H8" s="126" t="s">
        <v>80</v>
      </c>
      <c r="I8" s="127"/>
    </row>
    <row r="9" spans="1:9" ht="27" customHeight="1">
      <c r="A9" s="39" t="s">
        <v>81</v>
      </c>
      <c r="B9" s="128" t="s">
        <v>82</v>
      </c>
      <c r="C9" s="129"/>
      <c r="D9" s="130"/>
      <c r="E9" s="122"/>
      <c r="F9" s="122"/>
      <c r="G9" s="35" t="s">
        <v>83</v>
      </c>
      <c r="H9" s="126" t="s">
        <v>84</v>
      </c>
      <c r="I9" s="127"/>
    </row>
    <row r="10" spans="1:9" ht="30" customHeight="1">
      <c r="A10" s="39" t="s">
        <v>85</v>
      </c>
      <c r="B10" s="11" t="s">
        <v>86</v>
      </c>
      <c r="C10" s="35" t="s">
        <v>87</v>
      </c>
      <c r="D10" s="40" t="s">
        <v>88</v>
      </c>
      <c r="E10" s="122" t="s">
        <v>89</v>
      </c>
      <c r="F10" s="122"/>
      <c r="G10" s="35" t="s">
        <v>90</v>
      </c>
      <c r="H10" s="126" t="s">
        <v>91</v>
      </c>
      <c r="I10" s="127"/>
    </row>
    <row r="11" spans="1:9" ht="21.75" customHeight="1">
      <c r="A11" s="145" t="s">
        <v>92</v>
      </c>
      <c r="B11" s="159" t="s">
        <v>93</v>
      </c>
      <c r="C11" s="160"/>
      <c r="D11" s="161"/>
      <c r="E11" s="122"/>
      <c r="F11" s="122"/>
      <c r="G11" s="35" t="s">
        <v>94</v>
      </c>
      <c r="H11" s="126" t="s">
        <v>91</v>
      </c>
      <c r="I11" s="127"/>
    </row>
    <row r="12" spans="1:9" ht="16.5" customHeight="1">
      <c r="A12" s="146"/>
      <c r="B12" s="162"/>
      <c r="C12" s="163"/>
      <c r="D12" s="164"/>
      <c r="E12" s="122"/>
      <c r="F12" s="122"/>
      <c r="G12" s="35" t="s">
        <v>95</v>
      </c>
      <c r="H12" s="126" t="s">
        <v>91</v>
      </c>
      <c r="I12" s="127"/>
    </row>
    <row r="13" spans="1:9" ht="59.25" customHeight="1">
      <c r="A13" s="147" t="s">
        <v>96</v>
      </c>
      <c r="B13" s="131" t="s">
        <v>97</v>
      </c>
      <c r="C13" s="132"/>
      <c r="D13" s="133"/>
      <c r="E13" s="150" t="s">
        <v>22</v>
      </c>
      <c r="F13" s="131" t="s">
        <v>98</v>
      </c>
      <c r="G13" s="134"/>
      <c r="H13" s="134"/>
      <c r="I13" s="135"/>
    </row>
    <row r="14" spans="1:9" ht="48" customHeight="1">
      <c r="A14" s="148"/>
      <c r="B14" s="41" t="s">
        <v>27</v>
      </c>
      <c r="C14" s="42"/>
      <c r="D14" s="43"/>
      <c r="E14" s="151"/>
      <c r="F14" s="41" t="s">
        <v>25</v>
      </c>
      <c r="G14" s="44"/>
      <c r="H14" s="44"/>
      <c r="I14" s="47"/>
    </row>
    <row r="15" spans="1:9" ht="25.5" customHeight="1">
      <c r="A15" s="148"/>
      <c r="B15" s="45"/>
      <c r="C15" s="136" t="s">
        <v>99</v>
      </c>
      <c r="D15" s="137"/>
      <c r="E15" s="151"/>
      <c r="F15" s="45"/>
      <c r="G15" s="138" t="s">
        <v>100</v>
      </c>
      <c r="H15" s="138"/>
      <c r="I15" s="48"/>
    </row>
    <row r="16" spans="1:9" ht="25.5" customHeight="1">
      <c r="A16" s="149"/>
      <c r="B16" s="45" t="s">
        <v>29</v>
      </c>
      <c r="C16" s="139" t="s">
        <v>101</v>
      </c>
      <c r="D16" s="140"/>
      <c r="E16" s="152"/>
      <c r="F16" s="46" t="s">
        <v>29</v>
      </c>
      <c r="G16" s="139" t="s">
        <v>102</v>
      </c>
      <c r="H16" s="139"/>
      <c r="I16" s="140"/>
    </row>
    <row r="17" spans="1:9" ht="57" customHeight="1">
      <c r="A17" s="147" t="s">
        <v>103</v>
      </c>
      <c r="B17" s="131" t="s">
        <v>104</v>
      </c>
      <c r="C17" s="134"/>
      <c r="D17" s="134"/>
      <c r="E17" s="134"/>
      <c r="F17" s="134"/>
      <c r="G17" s="134"/>
      <c r="H17" s="134"/>
      <c r="I17" s="135"/>
    </row>
    <row r="18" spans="1:9" ht="41.25" customHeight="1">
      <c r="A18" s="148"/>
      <c r="B18" s="41" t="s">
        <v>28</v>
      </c>
      <c r="C18" s="141" t="s">
        <v>99</v>
      </c>
      <c r="D18" s="141"/>
      <c r="E18" s="141"/>
      <c r="F18" s="141"/>
      <c r="G18" s="141"/>
      <c r="H18" s="141"/>
      <c r="I18" s="142"/>
    </row>
    <row r="19" spans="1:9" ht="36.75" customHeight="1">
      <c r="A19" s="149"/>
      <c r="B19" s="46"/>
      <c r="C19" s="139" t="s">
        <v>105</v>
      </c>
      <c r="D19" s="139"/>
      <c r="E19" s="139"/>
      <c r="F19" s="139"/>
      <c r="G19" s="139"/>
      <c r="H19" s="139"/>
      <c r="I19" s="140"/>
    </row>
    <row r="20" spans="1:9" ht="19.5" customHeight="1">
      <c r="A20" s="86" t="s">
        <v>106</v>
      </c>
      <c r="B20" s="86"/>
      <c r="C20" s="86"/>
      <c r="D20" s="86"/>
      <c r="E20" s="86"/>
      <c r="F20" s="86"/>
      <c r="G20" s="86"/>
      <c r="H20" s="86"/>
      <c r="I20" s="86"/>
    </row>
    <row r="21" spans="1:9" ht="18.75" customHeight="1">
      <c r="A21" s="86" t="s">
        <v>107</v>
      </c>
      <c r="B21" s="86"/>
      <c r="C21" s="86"/>
      <c r="D21" s="86"/>
      <c r="E21" s="86"/>
      <c r="F21" s="86"/>
      <c r="G21" s="86"/>
      <c r="H21" s="86"/>
      <c r="I21" s="86"/>
    </row>
    <row r="22" spans="1:9" ht="39.75" customHeight="1">
      <c r="A22" s="86" t="s">
        <v>108</v>
      </c>
      <c r="B22" s="86"/>
      <c r="C22" s="86"/>
      <c r="D22" s="86"/>
      <c r="E22" s="86"/>
      <c r="F22" s="86"/>
      <c r="G22" s="86"/>
      <c r="H22" s="86"/>
      <c r="I22" s="86"/>
    </row>
    <row r="23" spans="1:9" ht="17.25" customHeight="1">
      <c r="A23" s="86" t="s">
        <v>109</v>
      </c>
      <c r="B23" s="86"/>
      <c r="C23" s="86"/>
      <c r="D23" s="86"/>
      <c r="E23" s="86"/>
      <c r="F23" s="86"/>
      <c r="G23" s="86"/>
      <c r="H23" s="86"/>
      <c r="I23" s="86"/>
    </row>
  </sheetData>
  <sheetProtection/>
  <mergeCells count="39">
    <mergeCell ref="A21:I21"/>
    <mergeCell ref="A22:I22"/>
    <mergeCell ref="A23:I23"/>
    <mergeCell ref="A7:A8"/>
    <mergeCell ref="A11:A12"/>
    <mergeCell ref="A13:A16"/>
    <mergeCell ref="A17:A19"/>
    <mergeCell ref="E7:E9"/>
    <mergeCell ref="E10:E12"/>
    <mergeCell ref="E13:E16"/>
    <mergeCell ref="B17:I17"/>
    <mergeCell ref="C18:I18"/>
    <mergeCell ref="C19:I19"/>
    <mergeCell ref="A20:I20"/>
    <mergeCell ref="C15:D15"/>
    <mergeCell ref="G15:H15"/>
    <mergeCell ref="C16:D16"/>
    <mergeCell ref="G16:I16"/>
    <mergeCell ref="H11:I11"/>
    <mergeCell ref="H12:I12"/>
    <mergeCell ref="B13:D13"/>
    <mergeCell ref="F13:I13"/>
    <mergeCell ref="F10:F12"/>
    <mergeCell ref="B11:D12"/>
    <mergeCell ref="H8:I8"/>
    <mergeCell ref="B9:D9"/>
    <mergeCell ref="H9:I9"/>
    <mergeCell ref="H10:I10"/>
    <mergeCell ref="F7:F9"/>
    <mergeCell ref="B7:D8"/>
    <mergeCell ref="B5:D5"/>
    <mergeCell ref="H5:I5"/>
    <mergeCell ref="C6:I6"/>
    <mergeCell ref="H7:I7"/>
    <mergeCell ref="A2:I2"/>
    <mergeCell ref="B3:D3"/>
    <mergeCell ref="H3:I3"/>
    <mergeCell ref="B4:D4"/>
    <mergeCell ref="H4:I4"/>
  </mergeCells>
  <printOptions/>
  <pageMargins left="0.75" right="0.2" top="0.59" bottom="0.2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1">
      <selection activeCell="E6" sqref="E6"/>
    </sheetView>
  </sheetViews>
  <sheetFormatPr defaultColWidth="8.75390625" defaultRowHeight="33.75" customHeight="1"/>
  <cols>
    <col min="1" max="1" width="10.00390625" style="15" customWidth="1"/>
    <col min="2" max="2" width="8.75390625" style="15" customWidth="1"/>
    <col min="3" max="3" width="6.875" style="15" customWidth="1"/>
    <col min="4" max="4" width="7.00390625" style="15" customWidth="1"/>
    <col min="5" max="5" width="10.125" style="15" customWidth="1"/>
    <col min="6" max="6" width="8.625" style="15" customWidth="1"/>
    <col min="7" max="7" width="9.625" style="15" customWidth="1"/>
    <col min="8" max="8" width="7.25390625" style="15" customWidth="1"/>
    <col min="9" max="9" width="14.75390625" style="15" customWidth="1"/>
    <col min="10" max="16384" width="8.75390625" style="15" customWidth="1"/>
  </cols>
  <sheetData>
    <row r="1" s="13" customFormat="1" ht="18" customHeight="1">
      <c r="A1" s="16" t="s">
        <v>110</v>
      </c>
    </row>
    <row r="2" spans="1:9" ht="25.5" customHeight="1">
      <c r="A2" s="165" t="s">
        <v>111</v>
      </c>
      <c r="B2" s="165"/>
      <c r="C2" s="165"/>
      <c r="D2" s="165"/>
      <c r="E2" s="165"/>
      <c r="F2" s="165"/>
      <c r="G2" s="165"/>
      <c r="H2" s="165"/>
      <c r="I2" s="165"/>
    </row>
    <row r="3" spans="1:9" ht="44.25" customHeight="1">
      <c r="A3" s="3" t="s">
        <v>38</v>
      </c>
      <c r="B3" s="17"/>
      <c r="C3" s="3" t="s">
        <v>112</v>
      </c>
      <c r="D3" s="3"/>
      <c r="E3" s="3" t="s">
        <v>113</v>
      </c>
      <c r="F3" s="18"/>
      <c r="G3" s="3" t="s">
        <v>114</v>
      </c>
      <c r="H3" s="3"/>
      <c r="I3" s="189" t="s">
        <v>115</v>
      </c>
    </row>
    <row r="4" spans="1:9" ht="44.25" customHeight="1">
      <c r="A4" s="19" t="s">
        <v>42</v>
      </c>
      <c r="B4" s="4" t="s">
        <v>116</v>
      </c>
      <c r="C4" s="3" t="s">
        <v>117</v>
      </c>
      <c r="D4" s="3"/>
      <c r="E4" s="19" t="s">
        <v>118</v>
      </c>
      <c r="F4" s="18"/>
      <c r="G4" s="20" t="s">
        <v>119</v>
      </c>
      <c r="H4" s="3"/>
      <c r="I4" s="189"/>
    </row>
    <row r="5" spans="1:9" ht="33" customHeight="1">
      <c r="A5" s="20" t="s">
        <v>120</v>
      </c>
      <c r="B5" s="166"/>
      <c r="C5" s="166"/>
      <c r="D5" s="166"/>
      <c r="E5" s="3" t="s">
        <v>41</v>
      </c>
      <c r="F5" s="166"/>
      <c r="G5" s="166"/>
      <c r="H5" s="166"/>
      <c r="I5" s="189"/>
    </row>
    <row r="6" spans="1:9" ht="41.25" customHeight="1">
      <c r="A6" s="3" t="s">
        <v>121</v>
      </c>
      <c r="B6" s="166"/>
      <c r="C6" s="166"/>
      <c r="D6" s="166"/>
      <c r="E6" s="21" t="s">
        <v>122</v>
      </c>
      <c r="F6" s="22" t="s">
        <v>123</v>
      </c>
      <c r="G6" s="18" t="s">
        <v>124</v>
      </c>
      <c r="H6" s="167"/>
      <c r="I6" s="168"/>
    </row>
    <row r="7" spans="1:9" ht="66" customHeight="1">
      <c r="A7" s="20" t="s">
        <v>125</v>
      </c>
      <c r="B7" s="166"/>
      <c r="C7" s="166"/>
      <c r="D7" s="166"/>
      <c r="E7" s="18" t="s">
        <v>43</v>
      </c>
      <c r="F7" s="169" t="s">
        <v>126</v>
      </c>
      <c r="G7" s="170"/>
      <c r="H7" s="170"/>
      <c r="I7" s="171"/>
    </row>
    <row r="8" spans="1:9" ht="34.5" customHeight="1">
      <c r="A8" s="3" t="s">
        <v>127</v>
      </c>
      <c r="B8" s="166"/>
      <c r="C8" s="166"/>
      <c r="D8" s="166"/>
      <c r="E8" s="18" t="s">
        <v>128</v>
      </c>
      <c r="F8" s="166"/>
      <c r="G8" s="166"/>
      <c r="H8" s="166"/>
      <c r="I8" s="166"/>
    </row>
    <row r="9" spans="1:9" ht="92.25" customHeight="1">
      <c r="A9" s="17" t="s">
        <v>129</v>
      </c>
      <c r="B9" s="172"/>
      <c r="C9" s="172"/>
      <c r="D9" s="172"/>
      <c r="E9" s="172"/>
      <c r="F9" s="172"/>
      <c r="G9" s="172"/>
      <c r="H9" s="172"/>
      <c r="I9" s="172"/>
    </row>
    <row r="10" spans="1:9" ht="96.75" customHeight="1">
      <c r="A10" s="3" t="s">
        <v>130</v>
      </c>
      <c r="B10" s="173"/>
      <c r="C10" s="173"/>
      <c r="D10" s="173"/>
      <c r="E10" s="173"/>
      <c r="F10" s="173"/>
      <c r="G10" s="173"/>
      <c r="H10" s="173"/>
      <c r="I10" s="173"/>
    </row>
    <row r="11" spans="1:9" ht="28.5" customHeight="1">
      <c r="A11" s="184" t="s">
        <v>131</v>
      </c>
      <c r="B11" s="174" t="s">
        <v>132</v>
      </c>
      <c r="C11" s="175"/>
      <c r="D11" s="175"/>
      <c r="E11" s="175"/>
      <c r="F11" s="175"/>
      <c r="G11" s="175"/>
      <c r="H11" s="175"/>
      <c r="I11" s="176"/>
    </row>
    <row r="12" spans="1:9" ht="19.5" customHeight="1">
      <c r="A12" s="185"/>
      <c r="B12" s="177" t="s">
        <v>133</v>
      </c>
      <c r="C12" s="178"/>
      <c r="D12" s="178"/>
      <c r="E12" s="178"/>
      <c r="F12" s="178"/>
      <c r="G12" s="178"/>
      <c r="H12" s="178"/>
      <c r="I12" s="179"/>
    </row>
    <row r="13" spans="1:9" s="14" customFormat="1" ht="54.75" customHeight="1">
      <c r="A13" s="186" t="s">
        <v>134</v>
      </c>
      <c r="B13" s="24" t="s">
        <v>104</v>
      </c>
      <c r="C13" s="24"/>
      <c r="D13" s="23"/>
      <c r="E13" s="23"/>
      <c r="F13" s="25"/>
      <c r="G13" s="175"/>
      <c r="H13" s="180"/>
      <c r="I13" s="181"/>
    </row>
    <row r="14" spans="1:9" s="14" customFormat="1" ht="54.75" customHeight="1">
      <c r="A14" s="187"/>
      <c r="B14" s="26" t="s">
        <v>25</v>
      </c>
      <c r="C14" s="27"/>
      <c r="D14" s="12"/>
      <c r="E14" s="12"/>
      <c r="F14" s="21"/>
      <c r="G14" s="182"/>
      <c r="H14" s="182"/>
      <c r="I14" s="30"/>
    </row>
    <row r="15" spans="1:9" s="14" customFormat="1" ht="51" customHeight="1">
      <c r="A15" s="188"/>
      <c r="B15" s="28" t="s">
        <v>29</v>
      </c>
      <c r="C15" s="28"/>
      <c r="D15" s="29"/>
      <c r="E15" s="29"/>
      <c r="F15" s="183" t="s">
        <v>135</v>
      </c>
      <c r="G15" s="183"/>
      <c r="H15" s="29"/>
      <c r="I15" s="31"/>
    </row>
    <row r="16" spans="1:9" ht="21.75" customHeight="1">
      <c r="A16" s="86" t="s">
        <v>136</v>
      </c>
      <c r="B16" s="86"/>
      <c r="C16" s="86"/>
      <c r="D16" s="86"/>
      <c r="E16" s="86"/>
      <c r="F16" s="86"/>
      <c r="G16" s="86"/>
      <c r="H16" s="86"/>
      <c r="I16" s="86"/>
    </row>
  </sheetData>
  <sheetProtection/>
  <mergeCells count="20">
    <mergeCell ref="A11:A12"/>
    <mergeCell ref="A13:A15"/>
    <mergeCell ref="I3:I5"/>
    <mergeCell ref="G13:I13"/>
    <mergeCell ref="G14:H14"/>
    <mergeCell ref="F15:G15"/>
    <mergeCell ref="A16:I16"/>
    <mergeCell ref="B9:I9"/>
    <mergeCell ref="B10:I10"/>
    <mergeCell ref="B11:I11"/>
    <mergeCell ref="B12:I12"/>
    <mergeCell ref="B7:D7"/>
    <mergeCell ref="F7:I7"/>
    <mergeCell ref="B8:D8"/>
    <mergeCell ref="F8:I8"/>
    <mergeCell ref="A2:I2"/>
    <mergeCell ref="B5:D5"/>
    <mergeCell ref="F5:H5"/>
    <mergeCell ref="B6:D6"/>
    <mergeCell ref="H6:I6"/>
  </mergeCells>
  <printOptions/>
  <pageMargins left="0.94" right="0.35" top="0.79" bottom="0.39" header="0.51" footer="0.5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7"/>
  <sheetViews>
    <sheetView workbookViewId="0" topLeftCell="A1">
      <selection activeCell="G4" sqref="G4"/>
    </sheetView>
  </sheetViews>
  <sheetFormatPr defaultColWidth="8.75390625" defaultRowHeight="37.5" customHeight="1"/>
  <cols>
    <col min="1" max="1" width="3.25390625" style="1" customWidth="1"/>
    <col min="2" max="2" width="15.625" style="1" customWidth="1"/>
    <col min="3" max="3" width="36.375" style="1" customWidth="1"/>
    <col min="4" max="4" width="24.75390625" style="1" customWidth="1"/>
    <col min="5" max="5" width="5.375" style="2" customWidth="1"/>
    <col min="6" max="16384" width="8.75390625" style="1" customWidth="1"/>
  </cols>
  <sheetData>
    <row r="1" spans="1:2" ht="18" customHeight="1">
      <c r="A1" s="94" t="s">
        <v>137</v>
      </c>
      <c r="B1" s="94"/>
    </row>
    <row r="2" spans="1:5" ht="23.25" customHeight="1">
      <c r="A2" s="190" t="s">
        <v>138</v>
      </c>
      <c r="B2" s="191"/>
      <c r="C2" s="191"/>
      <c r="D2" s="191"/>
      <c r="E2" s="191"/>
    </row>
    <row r="3" spans="1:5" ht="27" customHeight="1">
      <c r="A3" s="3" t="s">
        <v>2</v>
      </c>
      <c r="B3" s="3" t="s">
        <v>3</v>
      </c>
      <c r="C3" s="3" t="s">
        <v>139</v>
      </c>
      <c r="D3" s="3" t="s">
        <v>140</v>
      </c>
      <c r="E3" s="3" t="s">
        <v>4</v>
      </c>
    </row>
    <row r="4" spans="1:5" ht="19.5" customHeight="1">
      <c r="A4" s="4">
        <v>1</v>
      </c>
      <c r="B4" s="5" t="s">
        <v>141</v>
      </c>
      <c r="C4" s="6" t="s">
        <v>142</v>
      </c>
      <c r="D4" s="7" t="s">
        <v>143</v>
      </c>
      <c r="E4" s="3">
        <v>2</v>
      </c>
    </row>
    <row r="5" spans="1:5" ht="19.5" customHeight="1">
      <c r="A5" s="4">
        <v>2</v>
      </c>
      <c r="B5" s="4" t="s">
        <v>144</v>
      </c>
      <c r="C5" s="4" t="s">
        <v>145</v>
      </c>
      <c r="D5" s="4" t="s">
        <v>146</v>
      </c>
      <c r="E5" s="3">
        <v>3</v>
      </c>
    </row>
    <row r="6" spans="1:5" ht="19.5" customHeight="1">
      <c r="A6" s="4">
        <v>3</v>
      </c>
      <c r="B6" s="4" t="s">
        <v>147</v>
      </c>
      <c r="C6" s="4" t="s">
        <v>148</v>
      </c>
      <c r="D6" s="7" t="s">
        <v>143</v>
      </c>
      <c r="E6" s="3">
        <v>1</v>
      </c>
    </row>
    <row r="7" spans="1:5" ht="19.5" customHeight="1">
      <c r="A7" s="4">
        <v>4</v>
      </c>
      <c r="B7" s="8" t="s">
        <v>149</v>
      </c>
      <c r="C7" s="9" t="s">
        <v>150</v>
      </c>
      <c r="D7" s="7" t="s">
        <v>151</v>
      </c>
      <c r="E7" s="3">
        <v>2</v>
      </c>
    </row>
    <row r="8" spans="1:5" ht="19.5" customHeight="1">
      <c r="A8" s="4">
        <v>5</v>
      </c>
      <c r="B8" s="4" t="s">
        <v>152</v>
      </c>
      <c r="C8" s="4" t="s">
        <v>153</v>
      </c>
      <c r="D8" s="7" t="s">
        <v>143</v>
      </c>
      <c r="E8" s="3">
        <v>2</v>
      </c>
    </row>
    <row r="9" spans="1:5" ht="19.5" customHeight="1">
      <c r="A9" s="4">
        <v>6</v>
      </c>
      <c r="B9" s="10" t="s">
        <v>154</v>
      </c>
      <c r="C9" s="4" t="s">
        <v>155</v>
      </c>
      <c r="D9" s="7" t="s">
        <v>143</v>
      </c>
      <c r="E9" s="3">
        <v>3</v>
      </c>
    </row>
    <row r="10" spans="1:5" ht="19.5" customHeight="1">
      <c r="A10" s="4">
        <v>7</v>
      </c>
      <c r="B10" s="4" t="s">
        <v>156</v>
      </c>
      <c r="C10" s="4" t="s">
        <v>157</v>
      </c>
      <c r="D10" s="7" t="s">
        <v>143</v>
      </c>
      <c r="E10" s="3">
        <v>2</v>
      </c>
    </row>
    <row r="11" spans="1:5" ht="19.5" customHeight="1">
      <c r="A11" s="4">
        <v>8</v>
      </c>
      <c r="B11" s="4" t="s">
        <v>158</v>
      </c>
      <c r="C11" s="4" t="s">
        <v>159</v>
      </c>
      <c r="D11" s="7" t="s">
        <v>151</v>
      </c>
      <c r="E11" s="3">
        <v>2</v>
      </c>
    </row>
    <row r="12" spans="1:5" ht="19.5" customHeight="1">
      <c r="A12" s="4">
        <v>9</v>
      </c>
      <c r="B12" s="4" t="s">
        <v>160</v>
      </c>
      <c r="C12" s="4" t="s">
        <v>161</v>
      </c>
      <c r="D12" s="7" t="s">
        <v>151</v>
      </c>
      <c r="E12" s="3">
        <v>2</v>
      </c>
    </row>
    <row r="13" spans="1:5" ht="19.5" customHeight="1">
      <c r="A13" s="4">
        <v>10</v>
      </c>
      <c r="B13" s="4" t="s">
        <v>162</v>
      </c>
      <c r="C13" s="4" t="s">
        <v>161</v>
      </c>
      <c r="D13" s="7" t="s">
        <v>151</v>
      </c>
      <c r="E13" s="3">
        <v>1</v>
      </c>
    </row>
    <row r="14" spans="1:5" ht="42.75" customHeight="1">
      <c r="A14" s="4">
        <v>11</v>
      </c>
      <c r="B14" s="4" t="s">
        <v>163</v>
      </c>
      <c r="C14" s="4" t="s">
        <v>164</v>
      </c>
      <c r="D14" s="11" t="s">
        <v>165</v>
      </c>
      <c r="E14" s="3">
        <v>8</v>
      </c>
    </row>
    <row r="15" spans="1:5" ht="42" customHeight="1">
      <c r="A15" s="4">
        <v>12</v>
      </c>
      <c r="B15" s="4" t="s">
        <v>166</v>
      </c>
      <c r="C15" s="4" t="s">
        <v>167</v>
      </c>
      <c r="D15" s="11" t="s">
        <v>165</v>
      </c>
      <c r="E15" s="3">
        <v>8</v>
      </c>
    </row>
    <row r="16" spans="1:5" ht="33.75" customHeight="1">
      <c r="A16" s="4">
        <v>13</v>
      </c>
      <c r="B16" s="4" t="s">
        <v>168</v>
      </c>
      <c r="C16" s="4" t="s">
        <v>169</v>
      </c>
      <c r="D16" s="11" t="s">
        <v>170</v>
      </c>
      <c r="E16" s="3">
        <v>8</v>
      </c>
    </row>
    <row r="17" spans="1:5" ht="33" customHeight="1">
      <c r="A17" s="4">
        <v>14</v>
      </c>
      <c r="B17" s="4" t="s">
        <v>171</v>
      </c>
      <c r="C17" s="4" t="s">
        <v>172</v>
      </c>
      <c r="D17" s="11" t="s">
        <v>173</v>
      </c>
      <c r="E17" s="3">
        <v>8</v>
      </c>
    </row>
    <row r="18" spans="1:5" ht="44.25" customHeight="1">
      <c r="A18" s="4">
        <v>15</v>
      </c>
      <c r="B18" s="4" t="s">
        <v>174</v>
      </c>
      <c r="C18" s="4" t="s">
        <v>175</v>
      </c>
      <c r="D18" s="11" t="s">
        <v>165</v>
      </c>
      <c r="E18" s="3">
        <v>6</v>
      </c>
    </row>
    <row r="19" spans="1:5" ht="44.25" customHeight="1">
      <c r="A19" s="4">
        <v>16</v>
      </c>
      <c r="B19" s="4" t="s">
        <v>176</v>
      </c>
      <c r="C19" s="4" t="s">
        <v>177</v>
      </c>
      <c r="D19" s="11" t="s">
        <v>178</v>
      </c>
      <c r="E19" s="3">
        <v>6</v>
      </c>
    </row>
    <row r="20" spans="1:5" ht="45" customHeight="1">
      <c r="A20" s="4">
        <v>17</v>
      </c>
      <c r="B20" s="4" t="s">
        <v>179</v>
      </c>
      <c r="C20" s="4" t="s">
        <v>180</v>
      </c>
      <c r="D20" s="11" t="s">
        <v>178</v>
      </c>
      <c r="E20" s="3">
        <v>6</v>
      </c>
    </row>
    <row r="21" spans="1:5" ht="27.75" customHeight="1">
      <c r="A21" s="4">
        <v>18</v>
      </c>
      <c r="B21" s="4" t="s">
        <v>181</v>
      </c>
      <c r="C21" s="4" t="s">
        <v>182</v>
      </c>
      <c r="D21" s="11" t="s">
        <v>170</v>
      </c>
      <c r="E21" s="3">
        <v>6</v>
      </c>
    </row>
    <row r="22" spans="1:5" ht="33" customHeight="1">
      <c r="A22" s="4">
        <v>19</v>
      </c>
      <c r="B22" s="4" t="s">
        <v>183</v>
      </c>
      <c r="C22" s="4" t="s">
        <v>184</v>
      </c>
      <c r="D22" s="11" t="s">
        <v>185</v>
      </c>
      <c r="E22" s="3">
        <v>6</v>
      </c>
    </row>
    <row r="23" spans="1:5" ht="33" customHeight="1">
      <c r="A23" s="4">
        <v>20</v>
      </c>
      <c r="B23" s="4" t="s">
        <v>186</v>
      </c>
      <c r="C23" s="4" t="s">
        <v>187</v>
      </c>
      <c r="D23" s="11" t="s">
        <v>173</v>
      </c>
      <c r="E23" s="3">
        <v>6</v>
      </c>
    </row>
    <row r="24" spans="1:5" ht="32.25" customHeight="1">
      <c r="A24" s="4">
        <v>21</v>
      </c>
      <c r="B24" s="4" t="s">
        <v>188</v>
      </c>
      <c r="C24" s="4" t="s">
        <v>189</v>
      </c>
      <c r="D24" s="11" t="s">
        <v>185</v>
      </c>
      <c r="E24" s="3">
        <v>6</v>
      </c>
    </row>
    <row r="25" spans="1:5" ht="33" customHeight="1">
      <c r="A25" s="4">
        <v>22</v>
      </c>
      <c r="B25" s="4" t="s">
        <v>190</v>
      </c>
      <c r="C25" s="4" t="s">
        <v>191</v>
      </c>
      <c r="D25" s="11" t="s">
        <v>173</v>
      </c>
      <c r="E25" s="3">
        <v>4</v>
      </c>
    </row>
    <row r="26" spans="1:5" ht="24.75" customHeight="1">
      <c r="A26" s="4"/>
      <c r="B26" s="4" t="s">
        <v>17</v>
      </c>
      <c r="C26" s="4"/>
      <c r="D26" s="11"/>
      <c r="E26" s="3">
        <f>SUM(E4:E25)</f>
        <v>98</v>
      </c>
    </row>
    <row r="27" spans="1:5" ht="27" customHeight="1">
      <c r="A27" s="182" t="s">
        <v>192</v>
      </c>
      <c r="B27" s="182"/>
      <c r="C27" s="182"/>
      <c r="D27" s="182"/>
      <c r="E27" s="182"/>
    </row>
  </sheetData>
  <sheetProtection/>
  <mergeCells count="3">
    <mergeCell ref="A1:B1"/>
    <mergeCell ref="A2:E2"/>
    <mergeCell ref="A27:E27"/>
  </mergeCells>
  <printOptions/>
  <pageMargins left="0.75" right="0.35" top="0.39" bottom="0.2" header="0.51" footer="0.5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>
      <selection activeCell="E9" sqref="E9"/>
    </sheetView>
  </sheetViews>
  <sheetFormatPr defaultColWidth="9.00390625" defaultRowHeight="28.5" customHeight="1"/>
  <cols>
    <col min="1" max="1" width="3.25390625" style="194" customWidth="1"/>
    <col min="2" max="2" width="7.875" style="194" customWidth="1"/>
    <col min="3" max="3" width="3.25390625" style="194" customWidth="1"/>
    <col min="4" max="4" width="16.75390625" style="194" customWidth="1"/>
    <col min="5" max="5" width="5.125" style="194" customWidth="1"/>
    <col min="6" max="6" width="8.75390625" style="194" customWidth="1"/>
    <col min="7" max="7" width="7.00390625" style="194" customWidth="1"/>
    <col min="8" max="8" width="5.00390625" style="194" customWidth="1"/>
    <col min="9" max="9" width="16.00390625" style="194" customWidth="1"/>
    <col min="10" max="10" width="9.125" style="194" customWidth="1"/>
    <col min="11" max="16384" width="8.75390625" style="194" customWidth="1"/>
  </cols>
  <sheetData>
    <row r="1" spans="1:10" ht="28.5" customHeight="1">
      <c r="A1" s="192"/>
      <c r="B1" s="193" t="s">
        <v>193</v>
      </c>
      <c r="C1" s="193"/>
      <c r="D1" s="193"/>
      <c r="E1" s="193"/>
      <c r="F1" s="193"/>
      <c r="G1" s="193"/>
      <c r="H1" s="193"/>
      <c r="I1" s="193"/>
      <c r="J1" s="193"/>
    </row>
    <row r="2" spans="1:4" ht="28.5" customHeight="1">
      <c r="A2" s="196" t="s">
        <v>194</v>
      </c>
      <c r="B2" s="196"/>
      <c r="C2" s="196"/>
      <c r="D2" s="196"/>
    </row>
    <row r="3" spans="1:10" ht="34.5" customHeight="1">
      <c r="A3" s="197" t="s">
        <v>196</v>
      </c>
      <c r="B3" s="197" t="s">
        <v>195</v>
      </c>
      <c r="C3" s="197" t="s">
        <v>197</v>
      </c>
      <c r="D3" s="197" t="s">
        <v>198</v>
      </c>
      <c r="E3" s="197" t="s">
        <v>199</v>
      </c>
      <c r="F3" s="197" t="s">
        <v>200</v>
      </c>
      <c r="G3" s="195" t="s">
        <v>118</v>
      </c>
      <c r="H3" s="197" t="s">
        <v>203</v>
      </c>
      <c r="I3" s="197" t="s">
        <v>201</v>
      </c>
      <c r="J3" s="197" t="s">
        <v>202</v>
      </c>
    </row>
    <row r="4" spans="1:10" ht="28.5" customHeight="1">
      <c r="A4" s="197"/>
      <c r="B4" s="197"/>
      <c r="C4" s="197"/>
      <c r="D4" s="197"/>
      <c r="E4" s="197"/>
      <c r="F4" s="197"/>
      <c r="G4" s="197"/>
      <c r="H4" s="197"/>
      <c r="I4" s="197"/>
      <c r="J4" s="197"/>
    </row>
    <row r="5" spans="1:10" ht="28.5" customHeight="1">
      <c r="A5" s="197"/>
      <c r="B5" s="197"/>
      <c r="C5" s="197"/>
      <c r="D5" s="197"/>
      <c r="E5" s="197"/>
      <c r="F5" s="197"/>
      <c r="G5" s="197"/>
      <c r="H5" s="197"/>
      <c r="I5" s="197"/>
      <c r="J5" s="197"/>
    </row>
    <row r="6" spans="1:10" ht="28.5" customHeight="1">
      <c r="A6" s="197"/>
      <c r="B6" s="197"/>
      <c r="C6" s="197"/>
      <c r="D6" s="197"/>
      <c r="E6" s="197"/>
      <c r="F6" s="197"/>
      <c r="G6" s="197"/>
      <c r="H6" s="197"/>
      <c r="I6" s="197"/>
      <c r="J6" s="197"/>
    </row>
    <row r="7" spans="1:10" ht="28.5" customHeight="1">
      <c r="A7" s="197"/>
      <c r="B7" s="197"/>
      <c r="C7" s="197"/>
      <c r="D7" s="197"/>
      <c r="E7" s="197"/>
      <c r="F7" s="197"/>
      <c r="G7" s="197"/>
      <c r="H7" s="197"/>
      <c r="I7" s="197"/>
      <c r="J7" s="197"/>
    </row>
    <row r="8" spans="1:10" ht="28.5" customHeight="1">
      <c r="A8" s="197"/>
      <c r="B8" s="197"/>
      <c r="C8" s="197"/>
      <c r="D8" s="197"/>
      <c r="E8" s="197"/>
      <c r="F8" s="197"/>
      <c r="G8" s="197"/>
      <c r="H8" s="197"/>
      <c r="I8" s="197"/>
      <c r="J8" s="197"/>
    </row>
    <row r="9" spans="1:10" ht="28.5" customHeight="1">
      <c r="A9" s="197"/>
      <c r="B9" s="197"/>
      <c r="C9" s="197"/>
      <c r="D9" s="197"/>
      <c r="E9" s="197"/>
      <c r="F9" s="197"/>
      <c r="G9" s="197"/>
      <c r="H9" s="197"/>
      <c r="I9" s="197"/>
      <c r="J9" s="197"/>
    </row>
    <row r="10" spans="1:10" ht="28.5" customHeight="1">
      <c r="A10" s="197"/>
      <c r="B10" s="197"/>
      <c r="C10" s="197"/>
      <c r="D10" s="197"/>
      <c r="E10" s="197"/>
      <c r="F10" s="197"/>
      <c r="G10" s="197"/>
      <c r="H10" s="197"/>
      <c r="I10" s="197"/>
      <c r="J10" s="197"/>
    </row>
    <row r="11" spans="1:10" ht="28.5" customHeight="1">
      <c r="A11" s="197"/>
      <c r="B11" s="197"/>
      <c r="C11" s="197"/>
      <c r="D11" s="197"/>
      <c r="E11" s="197"/>
      <c r="F11" s="197"/>
      <c r="G11" s="197"/>
      <c r="H11" s="197"/>
      <c r="I11" s="197"/>
      <c r="J11" s="197"/>
    </row>
    <row r="12" spans="1:10" ht="28.5" customHeight="1">
      <c r="A12" s="197"/>
      <c r="B12" s="197"/>
      <c r="C12" s="197"/>
      <c r="D12" s="197"/>
      <c r="E12" s="197"/>
      <c r="F12" s="197"/>
      <c r="G12" s="197"/>
      <c r="H12" s="197"/>
      <c r="I12" s="197"/>
      <c r="J12" s="197"/>
    </row>
    <row r="13" spans="1:10" ht="28.5" customHeight="1">
      <c r="A13" s="197"/>
      <c r="B13" s="197"/>
      <c r="C13" s="197"/>
      <c r="D13" s="197"/>
      <c r="E13" s="197"/>
      <c r="F13" s="197"/>
      <c r="G13" s="197"/>
      <c r="H13" s="197"/>
      <c r="I13" s="197"/>
      <c r="J13" s="197"/>
    </row>
    <row r="14" spans="1:10" ht="28.5" customHeight="1">
      <c r="A14" s="197"/>
      <c r="B14" s="197"/>
      <c r="C14" s="197"/>
      <c r="D14" s="197"/>
      <c r="E14" s="197"/>
      <c r="F14" s="197"/>
      <c r="G14" s="197"/>
      <c r="H14" s="197"/>
      <c r="I14" s="197"/>
      <c r="J14" s="197"/>
    </row>
    <row r="15" spans="1:10" ht="28.5" customHeight="1">
      <c r="A15" s="197"/>
      <c r="B15" s="197"/>
      <c r="C15" s="197"/>
      <c r="D15" s="197"/>
      <c r="E15" s="197"/>
      <c r="F15" s="197"/>
      <c r="G15" s="197"/>
      <c r="H15" s="197"/>
      <c r="I15" s="197"/>
      <c r="J15" s="197"/>
    </row>
    <row r="16" spans="1:10" ht="28.5" customHeight="1">
      <c r="A16" s="197"/>
      <c r="B16" s="197"/>
      <c r="C16" s="197"/>
      <c r="D16" s="197"/>
      <c r="E16" s="197"/>
      <c r="F16" s="197"/>
      <c r="G16" s="197"/>
      <c r="H16" s="197"/>
      <c r="I16" s="197"/>
      <c r="J16" s="197"/>
    </row>
    <row r="17" spans="1:10" ht="28.5" customHeight="1">
      <c r="A17" s="197"/>
      <c r="B17" s="197"/>
      <c r="C17" s="197"/>
      <c r="D17" s="197"/>
      <c r="E17" s="197"/>
      <c r="F17" s="197"/>
      <c r="G17" s="197"/>
      <c r="H17" s="197"/>
      <c r="I17" s="197"/>
      <c r="J17" s="197"/>
    </row>
    <row r="18" spans="1:10" ht="28.5" customHeight="1">
      <c r="A18" s="197"/>
      <c r="B18" s="197"/>
      <c r="C18" s="197"/>
      <c r="D18" s="197"/>
      <c r="E18" s="197"/>
      <c r="F18" s="197"/>
      <c r="G18" s="197"/>
      <c r="H18" s="197"/>
      <c r="I18" s="197"/>
      <c r="J18" s="197"/>
    </row>
    <row r="19" spans="1:10" ht="28.5" customHeight="1">
      <c r="A19" s="197"/>
      <c r="B19" s="197"/>
      <c r="C19" s="197"/>
      <c r="D19" s="197"/>
      <c r="E19" s="197"/>
      <c r="F19" s="197"/>
      <c r="G19" s="197"/>
      <c r="H19" s="197"/>
      <c r="I19" s="197"/>
      <c r="J19" s="197"/>
    </row>
    <row r="20" spans="1:10" ht="28.5" customHeight="1">
      <c r="A20" s="197"/>
      <c r="B20" s="197"/>
      <c r="C20" s="197"/>
      <c r="D20" s="197"/>
      <c r="E20" s="197"/>
      <c r="F20" s="197"/>
      <c r="G20" s="197"/>
      <c r="H20" s="197"/>
      <c r="I20" s="197"/>
      <c r="J20" s="197"/>
    </row>
    <row r="21" spans="1:10" ht="28.5" customHeight="1">
      <c r="A21" s="197"/>
      <c r="B21" s="197"/>
      <c r="C21" s="197"/>
      <c r="D21" s="197"/>
      <c r="E21" s="197"/>
      <c r="F21" s="197"/>
      <c r="G21" s="197"/>
      <c r="H21" s="197"/>
      <c r="I21" s="197"/>
      <c r="J21" s="197"/>
    </row>
    <row r="22" spans="1:10" ht="28.5" customHeight="1">
      <c r="A22" s="197"/>
      <c r="B22" s="197"/>
      <c r="C22" s="197"/>
      <c r="D22" s="197"/>
      <c r="E22" s="197"/>
      <c r="F22" s="197"/>
      <c r="G22" s="197"/>
      <c r="H22" s="197"/>
      <c r="I22" s="197"/>
      <c r="J22" s="197"/>
    </row>
    <row r="23" spans="1:10" ht="28.5" customHeight="1">
      <c r="A23" s="197"/>
      <c r="B23" s="197"/>
      <c r="C23" s="197"/>
      <c r="D23" s="197"/>
      <c r="E23" s="197"/>
      <c r="F23" s="197"/>
      <c r="G23" s="197"/>
      <c r="H23" s="197"/>
      <c r="I23" s="197"/>
      <c r="J23" s="197"/>
    </row>
    <row r="24" spans="1:10" ht="28.5" customHeight="1">
      <c r="A24" s="197"/>
      <c r="B24" s="197"/>
      <c r="C24" s="197"/>
      <c r="D24" s="197"/>
      <c r="E24" s="197"/>
      <c r="F24" s="197"/>
      <c r="G24" s="197"/>
      <c r="H24" s="197"/>
      <c r="I24" s="197"/>
      <c r="J24" s="197"/>
    </row>
    <row r="25" spans="1:10" ht="28.5" customHeight="1">
      <c r="A25" s="197"/>
      <c r="B25" s="197"/>
      <c r="C25" s="197"/>
      <c r="D25" s="197"/>
      <c r="E25" s="197"/>
      <c r="F25" s="197"/>
      <c r="G25" s="197"/>
      <c r="H25" s="197"/>
      <c r="I25" s="197"/>
      <c r="J25" s="197"/>
    </row>
  </sheetData>
  <mergeCells count="2">
    <mergeCell ref="B1:J1"/>
    <mergeCell ref="A2:D2"/>
  </mergeCells>
  <printOptions/>
  <pageMargins left="0.7480314960629921" right="0.15748031496062992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2017-04-28T00:06:28Z</cp:lastPrinted>
  <dcterms:created xsi:type="dcterms:W3CDTF">2016-12-08T08:07:11Z</dcterms:created>
  <dcterms:modified xsi:type="dcterms:W3CDTF">2017-04-28T00:07:49Z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