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补贴表" sheetId="11" r:id="rId1"/>
  </sheets>
  <definedNames>
    <definedName name="_xlnm.Print_Titles" localSheetId="0">补贴表!$1:$3</definedName>
  </definedName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<sst xmlns="http://schemas.openxmlformats.org/spreadsheetml/2006/main" count="107" uniqueCount="89">
  <si>
    <r>
      <rPr>
        <sz val="16"/>
        <color theme="1"/>
        <rFont val="Times New Roman"/>
        <charset val="134"/>
      </rPr>
      <t>2025</t>
    </r>
    <r>
      <rPr>
        <sz val="16"/>
        <color theme="1"/>
        <rFont val="方正小标宋简体"/>
        <charset val="134"/>
      </rPr>
      <t>年沙县区商品有机肥示范推广项目补贴表</t>
    </r>
  </si>
  <si>
    <t>序号</t>
  </si>
  <si>
    <t>申请经营主体</t>
  </si>
  <si>
    <t>作物种类</t>
  </si>
  <si>
    <t>申请补贴面积（亩）</t>
  </si>
  <si>
    <t>补贴金额（元）</t>
  </si>
  <si>
    <t>合计</t>
  </si>
  <si>
    <t>一、凤岗</t>
  </si>
  <si>
    <t>福建省沙县山富企业有限公司</t>
  </si>
  <si>
    <t>茶叶</t>
  </si>
  <si>
    <t>千俞芊荀（福建）农业科技有限公司</t>
  </si>
  <si>
    <t>猕猴桃</t>
  </si>
  <si>
    <t>黄明光</t>
  </si>
  <si>
    <t>脐橙</t>
  </si>
  <si>
    <t>二、富口</t>
  </si>
  <si>
    <t>三明市沙县区硕果农业专业    合作社</t>
  </si>
  <si>
    <t>小黄姜、西瓜</t>
  </si>
  <si>
    <t>陈仁桐</t>
  </si>
  <si>
    <t>柑橘</t>
  </si>
  <si>
    <t>秋之乐（三明沙县）农业有限  公司</t>
  </si>
  <si>
    <t>蔬菜</t>
  </si>
  <si>
    <t>三、高桥</t>
  </si>
  <si>
    <t>沙县高桥镇绿缘果蔬农民专业  合作社</t>
  </si>
  <si>
    <t>槟榔芋、莴苣、西瓜</t>
  </si>
  <si>
    <t>沙县高桥新坡野田家庭农场</t>
  </si>
  <si>
    <t>槟榔芋</t>
  </si>
  <si>
    <t>沙县高桥镇姜吉圣家庭农场</t>
  </si>
  <si>
    <t>槟榔芋等</t>
  </si>
  <si>
    <t>三明市沙县区高桥镇林宜源家庭农场</t>
  </si>
  <si>
    <t>槟榔芋、西瓜、花菜等</t>
  </si>
  <si>
    <t>柑桔</t>
  </si>
  <si>
    <t>沙县金穗生态果蔬种植专业    合作社</t>
  </si>
  <si>
    <t>特早蜜</t>
  </si>
  <si>
    <t>沙县高桥顺心家庭农场</t>
  </si>
  <si>
    <t>芦柑、柚</t>
  </si>
  <si>
    <t>三明清语橙果业科技有限公司</t>
  </si>
  <si>
    <t>四、青州</t>
  </si>
  <si>
    <t>福建琉森生态农业科技有限公司</t>
  </si>
  <si>
    <t>糯山药</t>
  </si>
  <si>
    <t>沙县青州沈阿路家庭农场</t>
  </si>
  <si>
    <t>果冻橙、翠冠梨</t>
  </si>
  <si>
    <t>五、郑湖</t>
  </si>
  <si>
    <t>魏克汉</t>
  </si>
  <si>
    <t>柿子</t>
  </si>
  <si>
    <t>沙县郑湖安旺家庭林场</t>
  </si>
  <si>
    <t>陈兆城</t>
  </si>
  <si>
    <t>沙县郑湖郑金泉家庭农场</t>
  </si>
  <si>
    <t>三明市沙县区闽桂生态农业发展有限公司</t>
  </si>
  <si>
    <t>沙县郑湖乡高祥家庭农场</t>
  </si>
  <si>
    <t>柿子、桃</t>
  </si>
  <si>
    <t>六、夏茂</t>
  </si>
  <si>
    <t>沙县逸丰农场</t>
  </si>
  <si>
    <t>纽何尔脐橙</t>
  </si>
  <si>
    <t>槟榔芋、莴苣、西瓜、花菜、柑桔</t>
  </si>
  <si>
    <t>杨钿波</t>
  </si>
  <si>
    <t>莴笋、西瓜、玉米</t>
  </si>
  <si>
    <t>七、南霞</t>
  </si>
  <si>
    <t>沙县大洛连坑农机专业合作社</t>
  </si>
  <si>
    <t>水稻</t>
  </si>
  <si>
    <t>八、大洛</t>
  </si>
  <si>
    <t>沙县林合金家庭农场</t>
  </si>
  <si>
    <t>三明市沙县区林振思种植家庭  农场</t>
  </si>
  <si>
    <t>沙县大洛茶果家庭农场</t>
  </si>
  <si>
    <t>沙县联清家庭农场</t>
  </si>
  <si>
    <t>沙县乐农农业专业合作社</t>
  </si>
  <si>
    <t>红美人</t>
  </si>
  <si>
    <t>九、高砂</t>
  </si>
  <si>
    <t>吴世华</t>
  </si>
  <si>
    <t>西瓜</t>
  </si>
  <si>
    <t>卢成彬</t>
  </si>
  <si>
    <t>葫芦瓜、花瓶菜等</t>
  </si>
  <si>
    <t>沙县区高砂镇胡振平家庭农场</t>
  </si>
  <si>
    <t>沙县区高砂村晨家庭农场</t>
  </si>
  <si>
    <t>葡萄</t>
  </si>
  <si>
    <t>十、虬江</t>
  </si>
  <si>
    <t>沙县火旺家庭农场</t>
  </si>
  <si>
    <t>葡萄、沃柑</t>
  </si>
  <si>
    <t>沙县华盛养殖农场</t>
  </si>
  <si>
    <t>明椒8号、西瓜</t>
  </si>
  <si>
    <t>三明市沙县区森歌种植家庭农场</t>
  </si>
  <si>
    <t>明椒8号</t>
  </si>
  <si>
    <t>沙县岚梧果蔬专业合作社</t>
  </si>
  <si>
    <t>蔬菜、葡萄</t>
  </si>
  <si>
    <t>沙县成接家庭农场</t>
  </si>
  <si>
    <t>福建省圣洁农业科技有限公司</t>
  </si>
  <si>
    <t>沙县肖建清家庭农场</t>
  </si>
  <si>
    <t>沙县建林家庭农场</t>
  </si>
  <si>
    <t>三明市沙县区龙云种植家庭农场</t>
  </si>
  <si>
    <t>三明市沙县区联骥家庭农场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</si>
</sst>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7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name val="宋体"/>
      <charset val="134"/>
      <scheme val="minor"/>
    </font>
    <font>
      <sz val="11"/>
      <name val="宋体"/>
      <charset val="134"/>
      <scheme val="minor"/>
    </font>
    <font>
      <sz val="16"/>
      <color theme="1"/>
      <name val="Times New Roman"/>
      <charset val="134"/>
    </font>
    <font>
      <b/>
      <sz val="14"/>
      <color rgb="FF000000"/>
      <name val="仿宋_GB2312"/>
      <charset val="134"/>
    </font>
    <font>
      <b/>
      <sz val="14"/>
      <name val="仿宋_GB2312"/>
      <charset val="134"/>
    </font>
    <font>
      <sz val="12"/>
      <color theme="1"/>
      <name val="仿宋_GB2312"/>
      <charset val="134"/>
    </font>
    <font>
      <b/>
      <sz val="14"/>
      <color theme="1"/>
      <name val="仿宋_GB2312"/>
      <charset val="134"/>
    </font>
    <font>
      <b/>
      <sz val="12"/>
      <color theme="1"/>
      <name val="仿宋_GB2312"/>
      <charset val="134"/>
    </font>
    <font>
      <b/>
      <sz val="14"/>
      <color theme="1"/>
      <name val="宋体"/>
      <charset val="134"/>
      <scheme val="minor"/>
    </font>
    <font>
      <sz val="14"/>
      <color theme="1"/>
      <name val="仿宋_GB2312"/>
      <charset val="134"/>
    </font>
    <font>
      <sz val="14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4"/>
      <name val="宋体"/>
      <charset val="134"/>
      <scheme val="minor"/>
    </font>
    <font>
      <sz val="14"/>
      <name val="仿宋_GB2312"/>
      <charset val="134"/>
    </font>
    <font>
      <sz val="14"/>
      <color rgb="FF00000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6"/>
      <color theme="1"/>
      <name val="方正小标宋简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23" fillId="0" borderId="5" applyNumberFormat="0" applyFill="0" applyAlignment="0" applyProtection="0">
      <alignment vertical="center"/>
    </xf>
    <xf numFmtId="0" fontId="24" fillId="0" borderId="6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3" borderId="7" applyNumberFormat="0" applyAlignment="0" applyProtection="0">
      <alignment vertical="center"/>
    </xf>
    <xf numFmtId="0" fontId="26" fillId="4" borderId="8" applyNumberFormat="0" applyAlignment="0" applyProtection="0">
      <alignment vertical="center"/>
    </xf>
    <xf numFmtId="0" fontId="27" fillId="4" borderId="7" applyNumberFormat="0" applyAlignment="0" applyProtection="0">
      <alignment vertical="center"/>
    </xf>
    <xf numFmtId="0" fontId="28" fillId="5" borderId="9" applyNumberFormat="0" applyAlignment="0" applyProtection="0">
      <alignment vertical="center"/>
    </xf>
    <xf numFmtId="0" fontId="29" fillId="0" borderId="10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32" fillId="7" borderId="0" applyNumberFormat="0" applyBorder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5" fillId="26" borderId="0" applyNumberFormat="0" applyBorder="0" applyAlignment="0" applyProtection="0">
      <alignment vertical="center"/>
    </xf>
    <xf numFmtId="0" fontId="35" fillId="27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35" fillId="31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</cellStyleXfs>
  <cellXfs count="4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Fill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/>
    </xf>
    <xf numFmtId="0" fontId="8" fillId="0" borderId="3" xfId="0" applyFont="1" applyBorder="1" applyAlignment="1">
      <alignment horizontal="left" vertical="center" wrapText="1"/>
    </xf>
    <xf numFmtId="0" fontId="10" fillId="0" borderId="3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left" vertical="center"/>
    </xf>
    <xf numFmtId="0" fontId="6" fillId="0" borderId="3" xfId="0" applyFont="1" applyBorder="1" applyAlignment="1">
      <alignment vertical="center" wrapText="1"/>
    </xf>
    <xf numFmtId="0" fontId="14" fillId="0" borderId="3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/>
    </xf>
    <xf numFmtId="0" fontId="15" fillId="0" borderId="3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8" fillId="0" borderId="3" xfId="0" applyFont="1" applyBorder="1" applyAlignment="1">
      <alignment vertical="center"/>
    </xf>
    <xf numFmtId="0" fontId="8" fillId="0" borderId="3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3" xfId="0" applyFont="1" applyFill="1" applyBorder="1" applyAlignment="1">
      <alignment horizontal="center" vertical="center"/>
    </xf>
    <xf numFmtId="0" fontId="11" fillId="0" borderId="3" xfId="0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9"/>
  <sheetViews>
    <sheetView tabSelected="1" topLeftCell="A12" workbookViewId="0">
      <selection activeCell="F59" sqref="F59"/>
    </sheetView>
  </sheetViews>
  <sheetFormatPr defaultColWidth="9" defaultRowHeight="13.5" outlineLevelCol="4"/>
  <cols>
    <col min="1" max="1" width="7.75" style="6" customWidth="1"/>
    <col min="2" max="2" width="37.375" style="7" customWidth="1"/>
    <col min="3" max="3" width="19" style="8" customWidth="1"/>
    <col min="4" max="4" width="11.625" style="9" customWidth="1"/>
    <col min="5" max="5" width="13.125" style="10" customWidth="1"/>
  </cols>
  <sheetData>
    <row r="1" ht="51" customHeight="1" spans="1:5">
      <c r="A1" s="11" t="s">
        <v>0</v>
      </c>
      <c r="B1" s="11"/>
      <c r="C1" s="11"/>
      <c r="D1" s="11"/>
      <c r="E1" s="11"/>
    </row>
    <row r="2" ht="30" customHeight="1" spans="1:5">
      <c r="A2" s="12" t="s">
        <v>1</v>
      </c>
      <c r="B2" s="12" t="s">
        <v>2</v>
      </c>
      <c r="C2" s="12" t="s">
        <v>3</v>
      </c>
      <c r="D2" s="13" t="s">
        <v>4</v>
      </c>
      <c r="E2" s="13" t="s">
        <v>5</v>
      </c>
    </row>
    <row r="3" ht="33" customHeight="1" spans="1:5">
      <c r="A3" s="14"/>
      <c r="B3" s="14"/>
      <c r="C3" s="14"/>
      <c r="D3" s="15"/>
      <c r="E3" s="15"/>
    </row>
    <row r="4" ht="35" customHeight="1" spans="1:5">
      <c r="A4" s="16"/>
      <c r="B4" s="17" t="s">
        <v>6</v>
      </c>
      <c r="C4" s="18"/>
      <c r="D4" s="19">
        <f>D5+D9+D13+D22+D49+D25+D32+D36+D38+D44</f>
        <v>6198.66</v>
      </c>
      <c r="E4" s="19">
        <f>E5+E9+E13+E22+E49+E25+E32+E36+E38+E44</f>
        <v>619866</v>
      </c>
    </row>
    <row r="5" s="1" customFormat="1" ht="35" customHeight="1" spans="1:5">
      <c r="A5" s="20"/>
      <c r="B5" s="21" t="s">
        <v>7</v>
      </c>
      <c r="C5" s="18"/>
      <c r="D5" s="19">
        <f>SUM(D6:D8)</f>
        <v>712</v>
      </c>
      <c r="E5" s="22">
        <f>D5*100</f>
        <v>71200</v>
      </c>
    </row>
    <row r="6" ht="35" customHeight="1" spans="1:5">
      <c r="A6" s="23">
        <v>1</v>
      </c>
      <c r="B6" s="24" t="s">
        <v>8</v>
      </c>
      <c r="C6" s="24" t="s">
        <v>9</v>
      </c>
      <c r="D6" s="25">
        <v>500</v>
      </c>
      <c r="E6" s="26">
        <f t="shared" ref="E6:E9" si="0">D6*100</f>
        <v>50000</v>
      </c>
    </row>
    <row r="7" ht="43" customHeight="1" spans="1:5">
      <c r="A7" s="23">
        <v>2</v>
      </c>
      <c r="B7" s="24" t="s">
        <v>10</v>
      </c>
      <c r="C7" s="24" t="s">
        <v>11</v>
      </c>
      <c r="D7" s="25">
        <v>110</v>
      </c>
      <c r="E7" s="26">
        <f t="shared" si="0"/>
        <v>11000</v>
      </c>
    </row>
    <row r="8" ht="35" customHeight="1" spans="1:5">
      <c r="A8" s="23">
        <v>3</v>
      </c>
      <c r="B8" s="24" t="s">
        <v>12</v>
      </c>
      <c r="C8" s="24" t="s">
        <v>13</v>
      </c>
      <c r="D8" s="25">
        <v>102</v>
      </c>
      <c r="E8" s="26">
        <f t="shared" si="0"/>
        <v>10200</v>
      </c>
    </row>
    <row r="9" s="1" customFormat="1" ht="35" customHeight="1" spans="1:5">
      <c r="A9" s="27"/>
      <c r="B9" s="21" t="s">
        <v>14</v>
      </c>
      <c r="C9" s="18"/>
      <c r="D9" s="19">
        <f>SUM(D10:D12)</f>
        <v>172</v>
      </c>
      <c r="E9" s="22">
        <f t="shared" si="0"/>
        <v>17200</v>
      </c>
    </row>
    <row r="10" ht="42" customHeight="1" spans="1:5">
      <c r="A10" s="23">
        <v>4</v>
      </c>
      <c r="B10" s="24" t="s">
        <v>15</v>
      </c>
      <c r="C10" s="24" t="s">
        <v>16</v>
      </c>
      <c r="D10" s="25">
        <v>70</v>
      </c>
      <c r="E10" s="26">
        <f t="shared" ref="E10:E13" si="1">D10*100</f>
        <v>7000</v>
      </c>
    </row>
    <row r="11" ht="35" customHeight="1" spans="1:5">
      <c r="A11" s="23">
        <v>5</v>
      </c>
      <c r="B11" s="24" t="s">
        <v>17</v>
      </c>
      <c r="C11" s="24" t="s">
        <v>18</v>
      </c>
      <c r="D11" s="25">
        <v>60</v>
      </c>
      <c r="E11" s="26">
        <f t="shared" si="1"/>
        <v>6000</v>
      </c>
    </row>
    <row r="12" ht="45" customHeight="1" spans="1:5">
      <c r="A12" s="23">
        <v>6</v>
      </c>
      <c r="B12" s="24" t="s">
        <v>19</v>
      </c>
      <c r="C12" s="24" t="s">
        <v>20</v>
      </c>
      <c r="D12" s="25">
        <v>42</v>
      </c>
      <c r="E12" s="26">
        <f t="shared" si="1"/>
        <v>4200</v>
      </c>
    </row>
    <row r="13" s="2" customFormat="1" ht="35" customHeight="1" spans="1:5">
      <c r="A13" s="28"/>
      <c r="B13" s="29" t="s">
        <v>21</v>
      </c>
      <c r="C13" s="30"/>
      <c r="D13" s="19">
        <f>SUM(D14:D21)</f>
        <v>1871</v>
      </c>
      <c r="E13" s="31">
        <f t="shared" si="1"/>
        <v>187100</v>
      </c>
    </row>
    <row r="14" ht="54" customHeight="1" spans="1:5">
      <c r="A14" s="23">
        <v>7</v>
      </c>
      <c r="B14" s="24" t="s">
        <v>22</v>
      </c>
      <c r="C14" s="24" t="s">
        <v>23</v>
      </c>
      <c r="D14" s="25">
        <v>539</v>
      </c>
      <c r="E14" s="26">
        <f t="shared" ref="E14:E22" si="2">D14*100</f>
        <v>53900</v>
      </c>
    </row>
    <row r="15" s="3" customFormat="1" ht="35" customHeight="1" spans="1:5">
      <c r="A15" s="32">
        <v>8</v>
      </c>
      <c r="B15" s="33" t="s">
        <v>24</v>
      </c>
      <c r="C15" s="33" t="s">
        <v>25</v>
      </c>
      <c r="D15" s="25">
        <v>121</v>
      </c>
      <c r="E15" s="26">
        <f t="shared" si="2"/>
        <v>12100</v>
      </c>
    </row>
    <row r="16" ht="35" customHeight="1" spans="1:5">
      <c r="A16" s="23">
        <v>9</v>
      </c>
      <c r="B16" s="24" t="s">
        <v>26</v>
      </c>
      <c r="C16" s="24" t="s">
        <v>27</v>
      </c>
      <c r="D16" s="25">
        <v>168</v>
      </c>
      <c r="E16" s="26">
        <f t="shared" si="2"/>
        <v>16800</v>
      </c>
    </row>
    <row r="17" ht="50" customHeight="1" spans="1:5">
      <c r="A17" s="23">
        <v>10</v>
      </c>
      <c r="B17" s="24" t="s">
        <v>28</v>
      </c>
      <c r="C17" s="24" t="s">
        <v>29</v>
      </c>
      <c r="D17" s="25">
        <v>349</v>
      </c>
      <c r="E17" s="26">
        <f t="shared" si="2"/>
        <v>34900</v>
      </c>
    </row>
    <row r="18" ht="45" customHeight="1" spans="1:5">
      <c r="A18" s="23">
        <v>11</v>
      </c>
      <c r="B18" s="24" t="s">
        <v>22</v>
      </c>
      <c r="C18" s="24" t="s">
        <v>30</v>
      </c>
      <c r="D18" s="25">
        <v>360</v>
      </c>
      <c r="E18" s="26">
        <f t="shared" si="2"/>
        <v>36000</v>
      </c>
    </row>
    <row r="19" ht="45" customHeight="1" spans="1:5">
      <c r="A19" s="23">
        <v>12</v>
      </c>
      <c r="B19" s="24" t="s">
        <v>31</v>
      </c>
      <c r="C19" s="24" t="s">
        <v>32</v>
      </c>
      <c r="D19" s="25">
        <v>110</v>
      </c>
      <c r="E19" s="26">
        <f t="shared" si="2"/>
        <v>11000</v>
      </c>
    </row>
    <row r="20" ht="35" customHeight="1" spans="1:5">
      <c r="A20" s="23">
        <v>13</v>
      </c>
      <c r="B20" s="24" t="s">
        <v>33</v>
      </c>
      <c r="C20" s="24" t="s">
        <v>34</v>
      </c>
      <c r="D20" s="25">
        <v>60</v>
      </c>
      <c r="E20" s="26">
        <f t="shared" si="2"/>
        <v>6000</v>
      </c>
    </row>
    <row r="21" ht="35" customHeight="1" spans="1:5">
      <c r="A21" s="23">
        <v>14</v>
      </c>
      <c r="B21" s="24" t="s">
        <v>35</v>
      </c>
      <c r="C21" s="34" t="s">
        <v>18</v>
      </c>
      <c r="D21" s="25">
        <v>164</v>
      </c>
      <c r="E21" s="26">
        <f t="shared" si="2"/>
        <v>16400</v>
      </c>
    </row>
    <row r="22" s="1" customFormat="1" ht="35" customHeight="1" spans="1:5">
      <c r="A22" s="27"/>
      <c r="B22" s="35" t="s">
        <v>36</v>
      </c>
      <c r="C22" s="36"/>
      <c r="D22" s="19">
        <f>D23+D24</f>
        <v>226</v>
      </c>
      <c r="E22" s="22">
        <f t="shared" si="2"/>
        <v>22600</v>
      </c>
    </row>
    <row r="23" ht="35" customHeight="1" spans="1:5">
      <c r="A23" s="23">
        <v>15</v>
      </c>
      <c r="B23" s="24" t="s">
        <v>37</v>
      </c>
      <c r="C23" s="24" t="s">
        <v>38</v>
      </c>
      <c r="D23" s="25">
        <v>178</v>
      </c>
      <c r="E23" s="26">
        <f t="shared" ref="E23:E32" si="3">D23*100</f>
        <v>17800</v>
      </c>
    </row>
    <row r="24" ht="45" customHeight="1" spans="1:5">
      <c r="A24" s="23">
        <v>16</v>
      </c>
      <c r="B24" s="24" t="s">
        <v>39</v>
      </c>
      <c r="C24" s="24" t="s">
        <v>40</v>
      </c>
      <c r="D24" s="25">
        <v>48</v>
      </c>
      <c r="E24" s="26">
        <f t="shared" si="3"/>
        <v>4800</v>
      </c>
    </row>
    <row r="25" s="1" customFormat="1" ht="35" customHeight="1" spans="1:5">
      <c r="A25" s="27"/>
      <c r="B25" s="35" t="s">
        <v>41</v>
      </c>
      <c r="C25" s="36"/>
      <c r="D25" s="19">
        <f>SUM(D26:D31)</f>
        <v>696</v>
      </c>
      <c r="E25" s="22">
        <f t="shared" si="3"/>
        <v>69600</v>
      </c>
    </row>
    <row r="26" ht="35" customHeight="1" spans="1:5">
      <c r="A26" s="23">
        <v>17</v>
      </c>
      <c r="B26" s="24" t="s">
        <v>42</v>
      </c>
      <c r="C26" s="24" t="s">
        <v>43</v>
      </c>
      <c r="D26" s="25">
        <v>58</v>
      </c>
      <c r="E26" s="26">
        <f t="shared" si="3"/>
        <v>5800</v>
      </c>
    </row>
    <row r="27" ht="35" customHeight="1" spans="1:5">
      <c r="A27" s="23">
        <v>18</v>
      </c>
      <c r="B27" s="24" t="s">
        <v>44</v>
      </c>
      <c r="C27" s="24" t="s">
        <v>43</v>
      </c>
      <c r="D27" s="25">
        <v>50</v>
      </c>
      <c r="E27" s="26">
        <f t="shared" si="3"/>
        <v>5000</v>
      </c>
    </row>
    <row r="28" ht="35" customHeight="1" spans="1:5">
      <c r="A28" s="23">
        <v>19</v>
      </c>
      <c r="B28" s="24" t="s">
        <v>45</v>
      </c>
      <c r="C28" s="24" t="s">
        <v>43</v>
      </c>
      <c r="D28" s="25">
        <v>68</v>
      </c>
      <c r="E28" s="26">
        <f t="shared" si="3"/>
        <v>6800</v>
      </c>
    </row>
    <row r="29" ht="35" customHeight="1" spans="1:5">
      <c r="A29" s="23">
        <v>20</v>
      </c>
      <c r="B29" s="24" t="s">
        <v>46</v>
      </c>
      <c r="C29" s="24" t="s">
        <v>18</v>
      </c>
      <c r="D29" s="25">
        <v>60</v>
      </c>
      <c r="E29" s="26">
        <f t="shared" si="3"/>
        <v>6000</v>
      </c>
    </row>
    <row r="30" ht="43" customHeight="1" spans="1:5">
      <c r="A30" s="23">
        <v>21</v>
      </c>
      <c r="B30" s="24" t="s">
        <v>47</v>
      </c>
      <c r="C30" s="24" t="s">
        <v>43</v>
      </c>
      <c r="D30" s="25">
        <v>350</v>
      </c>
      <c r="E30" s="26">
        <f t="shared" si="3"/>
        <v>35000</v>
      </c>
    </row>
    <row r="31" ht="35" customHeight="1" spans="1:5">
      <c r="A31" s="23">
        <v>22</v>
      </c>
      <c r="B31" s="24" t="s">
        <v>48</v>
      </c>
      <c r="C31" s="24" t="s">
        <v>49</v>
      </c>
      <c r="D31" s="25">
        <v>110</v>
      </c>
      <c r="E31" s="26">
        <f t="shared" si="3"/>
        <v>11000</v>
      </c>
    </row>
    <row r="32" s="1" customFormat="1" ht="35" customHeight="1" spans="1:5">
      <c r="A32" s="27"/>
      <c r="B32" s="35" t="s">
        <v>50</v>
      </c>
      <c r="C32" s="36"/>
      <c r="D32" s="19">
        <f>SUM(D33:D35)</f>
        <v>1121</v>
      </c>
      <c r="E32" s="22">
        <f t="shared" si="3"/>
        <v>112100</v>
      </c>
    </row>
    <row r="33" ht="35" customHeight="1" spans="1:5">
      <c r="A33" s="23">
        <v>23</v>
      </c>
      <c r="B33" s="37" t="s">
        <v>51</v>
      </c>
      <c r="C33" s="37" t="s">
        <v>52</v>
      </c>
      <c r="D33" s="25">
        <v>40</v>
      </c>
      <c r="E33" s="26">
        <f t="shared" ref="E33:E36" si="4">D33*100</f>
        <v>4000</v>
      </c>
    </row>
    <row r="34" ht="65" customHeight="1" spans="1:5">
      <c r="A34" s="23">
        <v>24</v>
      </c>
      <c r="B34" s="37" t="s">
        <v>22</v>
      </c>
      <c r="C34" s="37" t="s">
        <v>53</v>
      </c>
      <c r="D34" s="25">
        <v>967</v>
      </c>
      <c r="E34" s="26">
        <f t="shared" si="4"/>
        <v>96700</v>
      </c>
    </row>
    <row r="35" ht="35" customHeight="1" spans="1:5">
      <c r="A35" s="23">
        <v>25</v>
      </c>
      <c r="B35" s="24" t="s">
        <v>54</v>
      </c>
      <c r="C35" s="24" t="s">
        <v>55</v>
      </c>
      <c r="D35" s="25">
        <v>114</v>
      </c>
      <c r="E35" s="26">
        <f t="shared" si="4"/>
        <v>11400</v>
      </c>
    </row>
    <row r="36" s="4" customFormat="1" ht="35" customHeight="1" spans="1:5">
      <c r="A36" s="27"/>
      <c r="B36" s="21" t="s">
        <v>56</v>
      </c>
      <c r="C36" s="18"/>
      <c r="D36" s="19">
        <f>SUM(D37:D37)</f>
        <v>131.52</v>
      </c>
      <c r="E36" s="22">
        <f t="shared" si="4"/>
        <v>13152</v>
      </c>
    </row>
    <row r="37" ht="35" customHeight="1" spans="1:5">
      <c r="A37" s="23">
        <v>26</v>
      </c>
      <c r="B37" s="24" t="s">
        <v>57</v>
      </c>
      <c r="C37" s="24" t="s">
        <v>58</v>
      </c>
      <c r="D37" s="25">
        <v>131.52</v>
      </c>
      <c r="E37" s="26">
        <f>D37*100</f>
        <v>13152</v>
      </c>
    </row>
    <row r="38" s="1" customFormat="1" ht="35" customHeight="1" spans="1:5">
      <c r="A38" s="27"/>
      <c r="B38" s="35" t="s">
        <v>59</v>
      </c>
      <c r="C38" s="36"/>
      <c r="D38" s="19">
        <f>SUM(D39:D43)</f>
        <v>465.8</v>
      </c>
      <c r="E38" s="22">
        <f t="shared" ref="E38:E44" si="5">D38*100</f>
        <v>46580</v>
      </c>
    </row>
    <row r="39" ht="35" customHeight="1" spans="1:5">
      <c r="A39" s="23">
        <v>27</v>
      </c>
      <c r="B39" s="24" t="s">
        <v>60</v>
      </c>
      <c r="C39" s="24" t="s">
        <v>30</v>
      </c>
      <c r="D39" s="25">
        <v>51.8</v>
      </c>
      <c r="E39" s="26">
        <f t="shared" si="5"/>
        <v>5180</v>
      </c>
    </row>
    <row r="40" ht="57" customHeight="1" spans="1:5">
      <c r="A40" s="23">
        <v>28</v>
      </c>
      <c r="B40" s="24" t="s">
        <v>61</v>
      </c>
      <c r="C40" s="24" t="s">
        <v>30</v>
      </c>
      <c r="D40" s="25">
        <v>53</v>
      </c>
      <c r="E40" s="26">
        <f t="shared" si="5"/>
        <v>5300</v>
      </c>
    </row>
    <row r="41" ht="35" customHeight="1" spans="1:5">
      <c r="A41" s="23">
        <v>29</v>
      </c>
      <c r="B41" s="24" t="s">
        <v>62</v>
      </c>
      <c r="C41" s="24" t="s">
        <v>30</v>
      </c>
      <c r="D41" s="25">
        <v>133</v>
      </c>
      <c r="E41" s="26">
        <f t="shared" si="5"/>
        <v>13300</v>
      </c>
    </row>
    <row r="42" ht="35" customHeight="1" spans="1:5">
      <c r="A42" s="23">
        <v>30</v>
      </c>
      <c r="B42" s="24" t="s">
        <v>63</v>
      </c>
      <c r="C42" s="24" t="s">
        <v>30</v>
      </c>
      <c r="D42" s="25">
        <v>108</v>
      </c>
      <c r="E42" s="26">
        <f t="shared" si="5"/>
        <v>10800</v>
      </c>
    </row>
    <row r="43" ht="35" customHeight="1" spans="1:5">
      <c r="A43" s="23">
        <v>31</v>
      </c>
      <c r="B43" s="24" t="s">
        <v>64</v>
      </c>
      <c r="C43" s="24" t="s">
        <v>65</v>
      </c>
      <c r="D43" s="25">
        <v>120</v>
      </c>
      <c r="E43" s="26">
        <f t="shared" si="5"/>
        <v>12000</v>
      </c>
    </row>
    <row r="44" s="1" customFormat="1" ht="35" customHeight="1" spans="1:5">
      <c r="A44" s="27"/>
      <c r="B44" s="35" t="s">
        <v>66</v>
      </c>
      <c r="C44" s="36"/>
      <c r="D44" s="19">
        <f>SUM(D45:D48)</f>
        <v>118.24</v>
      </c>
      <c r="E44" s="22">
        <f t="shared" si="5"/>
        <v>11824</v>
      </c>
    </row>
    <row r="45" ht="35" customHeight="1" spans="1:5">
      <c r="A45" s="23">
        <v>32</v>
      </c>
      <c r="B45" s="24" t="s">
        <v>67</v>
      </c>
      <c r="C45" s="24" t="s">
        <v>68</v>
      </c>
      <c r="D45" s="25">
        <v>40</v>
      </c>
      <c r="E45" s="26">
        <f t="shared" ref="E45:E49" si="6">D45*100</f>
        <v>4000</v>
      </c>
    </row>
    <row r="46" ht="35" customHeight="1" spans="1:5">
      <c r="A46" s="23">
        <v>33</v>
      </c>
      <c r="B46" s="24" t="s">
        <v>69</v>
      </c>
      <c r="C46" s="24" t="s">
        <v>70</v>
      </c>
      <c r="D46" s="25">
        <v>13.12</v>
      </c>
      <c r="E46" s="26">
        <f t="shared" si="6"/>
        <v>1312</v>
      </c>
    </row>
    <row r="47" ht="35" customHeight="1" spans="1:5">
      <c r="A47" s="23">
        <v>34</v>
      </c>
      <c r="B47" s="24" t="s">
        <v>71</v>
      </c>
      <c r="C47" s="24" t="s">
        <v>11</v>
      </c>
      <c r="D47" s="25">
        <v>40</v>
      </c>
      <c r="E47" s="26">
        <f t="shared" si="6"/>
        <v>4000</v>
      </c>
    </row>
    <row r="48" ht="35" customHeight="1" spans="1:5">
      <c r="A48" s="23">
        <v>35</v>
      </c>
      <c r="B48" s="24" t="s">
        <v>72</v>
      </c>
      <c r="C48" s="24" t="s">
        <v>73</v>
      </c>
      <c r="D48" s="25">
        <v>25.12</v>
      </c>
      <c r="E48" s="26">
        <f t="shared" si="6"/>
        <v>2512</v>
      </c>
    </row>
    <row r="49" s="1" customFormat="1" ht="35" customHeight="1" spans="1:5">
      <c r="A49" s="27"/>
      <c r="B49" s="21" t="s">
        <v>74</v>
      </c>
      <c r="C49" s="18"/>
      <c r="D49" s="19">
        <f>SUM(D50:D59)</f>
        <v>685.1</v>
      </c>
      <c r="E49" s="22">
        <f t="shared" si="6"/>
        <v>68510</v>
      </c>
    </row>
    <row r="50" ht="35" customHeight="1" spans="1:5">
      <c r="A50" s="23">
        <v>36</v>
      </c>
      <c r="B50" s="24" t="s">
        <v>75</v>
      </c>
      <c r="C50" s="24" t="s">
        <v>76</v>
      </c>
      <c r="D50" s="25">
        <v>62</v>
      </c>
      <c r="E50" s="26">
        <f t="shared" ref="E50:E59" si="7">D50*100</f>
        <v>6200</v>
      </c>
    </row>
    <row r="51" ht="35" customHeight="1" spans="1:5">
      <c r="A51" s="23">
        <v>37</v>
      </c>
      <c r="B51" s="24" t="s">
        <v>77</v>
      </c>
      <c r="C51" s="24" t="s">
        <v>78</v>
      </c>
      <c r="D51" s="25">
        <v>74</v>
      </c>
      <c r="E51" s="26">
        <f t="shared" si="7"/>
        <v>7400</v>
      </c>
    </row>
    <row r="52" s="3" customFormat="1" ht="35" customHeight="1" spans="1:5">
      <c r="A52" s="32">
        <v>38</v>
      </c>
      <c r="B52" s="33" t="s">
        <v>79</v>
      </c>
      <c r="C52" s="33" t="s">
        <v>80</v>
      </c>
      <c r="D52" s="25">
        <v>24</v>
      </c>
      <c r="E52" s="26">
        <f t="shared" si="7"/>
        <v>2400</v>
      </c>
    </row>
    <row r="53" ht="35" customHeight="1" spans="1:5">
      <c r="A53" s="23">
        <v>39</v>
      </c>
      <c r="B53" s="24" t="s">
        <v>81</v>
      </c>
      <c r="C53" s="24" t="s">
        <v>82</v>
      </c>
      <c r="D53" s="25">
        <v>34</v>
      </c>
      <c r="E53" s="26">
        <f t="shared" si="7"/>
        <v>3400</v>
      </c>
    </row>
    <row r="54" ht="35" customHeight="1" spans="1:5">
      <c r="A54" s="23">
        <v>40</v>
      </c>
      <c r="B54" s="24" t="s">
        <v>83</v>
      </c>
      <c r="C54" s="24" t="s">
        <v>20</v>
      </c>
      <c r="D54" s="25">
        <v>177.1</v>
      </c>
      <c r="E54" s="26">
        <f t="shared" si="7"/>
        <v>17710</v>
      </c>
    </row>
    <row r="55" ht="35" customHeight="1" spans="1:5">
      <c r="A55" s="23">
        <v>41</v>
      </c>
      <c r="B55" s="24" t="s">
        <v>84</v>
      </c>
      <c r="C55" s="24" t="s">
        <v>20</v>
      </c>
      <c r="D55" s="25">
        <v>54</v>
      </c>
      <c r="E55" s="26">
        <f t="shared" si="7"/>
        <v>5400</v>
      </c>
    </row>
    <row r="56" ht="35" customHeight="1" spans="1:5">
      <c r="A56" s="23">
        <v>42</v>
      </c>
      <c r="B56" s="24" t="s">
        <v>85</v>
      </c>
      <c r="C56" s="24" t="s">
        <v>80</v>
      </c>
      <c r="D56" s="25">
        <v>70</v>
      </c>
      <c r="E56" s="26">
        <f t="shared" si="7"/>
        <v>7000</v>
      </c>
    </row>
    <row r="57" s="3" customFormat="1" ht="35" customHeight="1" spans="1:5">
      <c r="A57" s="32">
        <v>43</v>
      </c>
      <c r="B57" s="33" t="s">
        <v>86</v>
      </c>
      <c r="C57" s="33" t="s">
        <v>80</v>
      </c>
      <c r="D57" s="25">
        <v>60</v>
      </c>
      <c r="E57" s="26">
        <f t="shared" si="7"/>
        <v>6000</v>
      </c>
    </row>
    <row r="58" ht="35" customHeight="1" spans="1:5">
      <c r="A58" s="23">
        <v>44</v>
      </c>
      <c r="B58" s="24" t="s">
        <v>87</v>
      </c>
      <c r="C58" s="24" t="s">
        <v>30</v>
      </c>
      <c r="D58" s="25">
        <v>100</v>
      </c>
      <c r="E58" s="26">
        <f t="shared" si="7"/>
        <v>10000</v>
      </c>
    </row>
    <row r="59" s="5" customFormat="1" ht="35" customHeight="1" spans="1:5">
      <c r="A59" s="38">
        <v>45</v>
      </c>
      <c r="B59" s="39" t="s">
        <v>88</v>
      </c>
      <c r="C59" s="24" t="s">
        <v>30</v>
      </c>
      <c r="D59" s="40">
        <v>30</v>
      </c>
      <c r="E59" s="26">
        <f t="shared" si="7"/>
        <v>3000</v>
      </c>
    </row>
  </sheetData>
  <mergeCells count="6">
    <mergeCell ref="A1:E1"/>
    <mergeCell ref="A2:A3"/>
    <mergeCell ref="B2:B3"/>
    <mergeCell ref="C2:C3"/>
    <mergeCell ref="D2:D3"/>
    <mergeCell ref="E2:E3"/>
  </mergeCells>
  <pageMargins left="0.751388888888889" right="0.554861111111111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补贴表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姝羽莜纪</cp:lastModifiedBy>
  <dcterms:created xsi:type="dcterms:W3CDTF">2024-08-28T03:32:00Z</dcterms:created>
  <dcterms:modified xsi:type="dcterms:W3CDTF">2026-07-27T02:28:18Z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4CC7F82CF2BA42DBA6C57AFA25EF6FC6_13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