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<sst xmlns="http://schemas.openxmlformats.org/spreadsheetml/2006/main" count="115" uniqueCount="88">
  <si>
    <t>沙县区2021-2022年度农村公路市级补助资金分配方案</t>
  </si>
  <si>
    <t>序号</t>
  </si>
  <si>
    <t>乡镇</t>
  </si>
  <si>
    <t>项目名称</t>
  </si>
  <si>
    <t>桩号</t>
  </si>
  <si>
    <t>修复方案</t>
  </si>
  <si>
    <t>修复数量</t>
  </si>
  <si>
    <t>工程预算</t>
  </si>
  <si>
    <t>预计补助金额</t>
  </si>
  <si>
    <t>高桥镇</t>
  </si>
  <si>
    <t>七一电站-黄溪坑公路水毁修复工程</t>
  </si>
  <si>
    <t>K0+300-K0+500</t>
  </si>
  <si>
    <t>片石混凝土挡土墙</t>
  </si>
  <si>
    <t>403.5立方米</t>
  </si>
  <si>
    <t>高桥上坑村公路水毁修复工程</t>
  </si>
  <si>
    <t>2处</t>
  </si>
  <si>
    <t>涵洞修复</t>
  </si>
  <si>
    <t>15米</t>
  </si>
  <si>
    <t>南霞乡</t>
  </si>
  <si>
    <t>南霞乡公路水毁修复工程</t>
  </si>
  <si>
    <t>全乡</t>
  </si>
  <si>
    <t>主要包含涵洞重修、挡墙、路面修复</t>
  </si>
  <si>
    <t>涵洞37米、挡墙1113立方米、路面150平方米</t>
  </si>
  <si>
    <t>虬江街道</t>
  </si>
  <si>
    <t>墩头-东不平公路水毁修复工程</t>
  </si>
  <si>
    <t>K2+240</t>
  </si>
  <si>
    <t>路基换填、路面修复</t>
  </si>
  <si>
    <t>路基换填245立方米、路面修复123平方米</t>
  </si>
  <si>
    <t>官南-墩头公路水毁修复工程</t>
  </si>
  <si>
    <t>K10+990</t>
  </si>
  <si>
    <t>55立方米</t>
  </si>
  <si>
    <t>镇头-安坪公路水毁修复工程</t>
  </si>
  <si>
    <t>K1+770</t>
  </si>
  <si>
    <t>99立方米</t>
  </si>
  <si>
    <t>大洛镇</t>
  </si>
  <si>
    <t>洛湖公路-后溪公路水毁修复工程</t>
  </si>
  <si>
    <t>K0+210-360</t>
  </si>
  <si>
    <t>180立方米</t>
  </si>
  <si>
    <t>S308-山际公路水毁修复工程</t>
  </si>
  <si>
    <t>K0+160</t>
  </si>
  <si>
    <t>486立方米</t>
  </si>
  <si>
    <t>华口-罗坑源公路水毁修复工程</t>
  </si>
  <si>
    <t>K2+840</t>
  </si>
  <si>
    <t>195立方米</t>
  </si>
  <si>
    <t>富口镇</t>
  </si>
  <si>
    <t>罗溪-洋花坑公路水毁修复工程</t>
  </si>
  <si>
    <t>K1+910、K2+050、K2+390</t>
  </si>
  <si>
    <t>157立方米</t>
  </si>
  <si>
    <t>官岩线公路水毁修复工程</t>
  </si>
  <si>
    <t>K16+800</t>
  </si>
  <si>
    <t>片石混凝土挡土墙、防撞墙</t>
  </si>
  <si>
    <t>挡土墙146.5立方米、护栏64米</t>
  </si>
  <si>
    <t>富口荷山村公路水毁修复工程</t>
  </si>
  <si>
    <t>3处</t>
  </si>
  <si>
    <t>287立方米、护栏60米</t>
  </si>
  <si>
    <t>荷山-莲花山公路水毁修复工程</t>
  </si>
  <si>
    <t>K4+500</t>
  </si>
  <si>
    <t>68.6立方米</t>
  </si>
  <si>
    <t>高砂镇</t>
  </si>
  <si>
    <t>高砂-柳源公路水毁修复工程</t>
  </si>
  <si>
    <t>K9+500</t>
  </si>
  <si>
    <t>路面置换、拦水埂</t>
  </si>
  <si>
    <t>路面置换225平方米、拦水埂100米</t>
  </si>
  <si>
    <t>龙慈-机场连接线公路水毁修复工程</t>
  </si>
  <si>
    <t>K2+850</t>
  </si>
  <si>
    <t>片石混凝土挡土墙、护栏</t>
  </si>
  <si>
    <t>挡土墙96立方米、护栏36米</t>
  </si>
  <si>
    <t>凤岗街道</t>
  </si>
  <si>
    <t>沙县-井后公路水毁修复工程</t>
  </si>
  <si>
    <t>K2+000.K5+000</t>
  </si>
  <si>
    <t>312立方米</t>
  </si>
  <si>
    <t>灵元-三姑公路水毁修复工程</t>
  </si>
  <si>
    <t>K1+320</t>
  </si>
  <si>
    <t>244立方米</t>
  </si>
  <si>
    <t>灵元-半岭公路水毁修复工程</t>
  </si>
  <si>
    <t>K0+600</t>
  </si>
  <si>
    <t>110立方米</t>
  </si>
  <si>
    <t>郑湖乡</t>
  </si>
  <si>
    <t>渔溪线公路水毁修复工程</t>
  </si>
  <si>
    <t>K72+750</t>
  </si>
  <si>
    <t>480立方米</t>
  </si>
  <si>
    <t>青州镇</t>
  </si>
  <si>
    <t>G205-后洋公路水毁修复工程</t>
  </si>
  <si>
    <t>K7+760</t>
  </si>
  <si>
    <t>156.5立方米</t>
  </si>
  <si>
    <t>K9+280</t>
  </si>
  <si>
    <t>366.5立方米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</si>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</sst>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_ࠅ"/>
    <numFmt numFmtId="177" formatCode="0;__xd8ff_"/>
  </numFmts>
  <fonts count="2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1"/>
      <name val="方正小标宋简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tabSelected="1" workbookViewId="0">
      <selection activeCell="A1" sqref="A1:H1"/>
    </sheetView>
  </sheetViews>
  <sheetFormatPr defaultColWidth="9" defaultRowHeight="13.5" outlineLevelCol="7"/>
  <cols>
    <col min="1" max="1" width="4.625" style="3" customWidth="1"/>
    <col min="2" max="2" width="6" style="3" customWidth="1"/>
    <col min="3" max="3" width="16.875" style="3" customWidth="1"/>
    <col min="4" max="4" width="9.375" style="3" customWidth="1"/>
    <col min="5" max="5" width="13.625" style="3" customWidth="1"/>
    <col min="6" max="6" width="14.375" style="3" customWidth="1"/>
    <col min="7" max="7" width="9" style="3"/>
    <col min="8" max="8" width="9" style="3" customWidth="1"/>
  </cols>
  <sheetData>
    <row r="1" ht="39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9.2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39" customHeight="1" spans="1:8">
      <c r="A3" s="5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>
        <v>242100</v>
      </c>
      <c r="H3" s="5">
        <f>G3*0.8</f>
        <v>193680</v>
      </c>
    </row>
    <row r="4" s="1" customFormat="1" ht="39" customHeight="1" spans="1:8">
      <c r="A4" s="5">
        <v>2</v>
      </c>
      <c r="B4" s="5" t="s">
        <v>9</v>
      </c>
      <c r="C4" s="5" t="s">
        <v>14</v>
      </c>
      <c r="D4" s="5" t="s">
        <v>15</v>
      </c>
      <c r="E4" s="5" t="s">
        <v>16</v>
      </c>
      <c r="F4" s="5" t="s">
        <v>17</v>
      </c>
      <c r="G4" s="5">
        <v>30000</v>
      </c>
      <c r="H4" s="5">
        <v>15000</v>
      </c>
    </row>
    <row r="5" s="1" customFormat="1" ht="53" customHeight="1" spans="1:8">
      <c r="A5" s="5">
        <v>3</v>
      </c>
      <c r="B5" s="5" t="s">
        <v>18</v>
      </c>
      <c r="C5" s="5" t="s">
        <v>19</v>
      </c>
      <c r="D5" s="5" t="s">
        <v>20</v>
      </c>
      <c r="E5" s="5" t="s">
        <v>21</v>
      </c>
      <c r="F5" s="5" t="s">
        <v>22</v>
      </c>
      <c r="G5" s="5">
        <v>1025379</v>
      </c>
      <c r="H5" s="6">
        <f>G5*0.8</f>
        <v>820303.2</v>
      </c>
    </row>
    <row r="6" s="1" customFormat="1" ht="53" customHeight="1" spans="1:8">
      <c r="A6" s="5">
        <v>4</v>
      </c>
      <c r="B6" s="5" t="s">
        <v>23</v>
      </c>
      <c r="C6" s="5" t="s">
        <v>24</v>
      </c>
      <c r="D6" s="5" t="s">
        <v>25</v>
      </c>
      <c r="E6" s="5" t="s">
        <v>26</v>
      </c>
      <c r="F6" s="5" t="s">
        <v>27</v>
      </c>
      <c r="G6" s="5">
        <v>55319</v>
      </c>
      <c r="H6" s="6">
        <f>G6*0.5</f>
        <v>27659.5</v>
      </c>
    </row>
    <row r="7" s="1" customFormat="1" ht="39" customHeight="1" spans="1:8">
      <c r="A7" s="5">
        <v>5</v>
      </c>
      <c r="B7" s="5" t="s">
        <v>23</v>
      </c>
      <c r="C7" s="5" t="s">
        <v>28</v>
      </c>
      <c r="D7" s="5" t="s">
        <v>29</v>
      </c>
      <c r="E7" s="5" t="s">
        <v>12</v>
      </c>
      <c r="F7" s="5" t="s">
        <v>30</v>
      </c>
      <c r="G7" s="5">
        <v>33000</v>
      </c>
      <c r="H7" s="6">
        <f>G7*0.5</f>
        <v>16500</v>
      </c>
    </row>
    <row r="8" s="1" customFormat="1" ht="39" customHeight="1" spans="1:8">
      <c r="A8" s="5">
        <v>6</v>
      </c>
      <c r="B8" s="5" t="s">
        <v>23</v>
      </c>
      <c r="C8" s="5" t="s">
        <v>31</v>
      </c>
      <c r="D8" s="5" t="s">
        <v>32</v>
      </c>
      <c r="E8" s="5" t="s">
        <v>12</v>
      </c>
      <c r="F8" s="5" t="s">
        <v>33</v>
      </c>
      <c r="G8" s="5">
        <v>59400</v>
      </c>
      <c r="H8" s="6">
        <f>G8*0.8</f>
        <v>47520</v>
      </c>
    </row>
    <row r="9" s="2" customFormat="1" ht="39" customHeight="1" spans="1:8">
      <c r="A9" s="5">
        <v>7</v>
      </c>
      <c r="B9" s="7" t="s">
        <v>34</v>
      </c>
      <c r="C9" s="7" t="s">
        <v>35</v>
      </c>
      <c r="D9" s="7" t="s">
        <v>36</v>
      </c>
      <c r="E9" s="7" t="s">
        <v>12</v>
      </c>
      <c r="F9" s="7" t="s">
        <v>37</v>
      </c>
      <c r="G9" s="7">
        <v>118101</v>
      </c>
      <c r="H9" s="8">
        <f>G9*0.8</f>
        <v>94480.8</v>
      </c>
    </row>
    <row r="10" s="2" customFormat="1" ht="39" customHeight="1" spans="1:8">
      <c r="A10" s="5">
        <v>8</v>
      </c>
      <c r="B10" s="7" t="s">
        <v>34</v>
      </c>
      <c r="C10" s="7" t="s">
        <v>38</v>
      </c>
      <c r="D10" s="7" t="s">
        <v>39</v>
      </c>
      <c r="E10" s="7" t="s">
        <v>12</v>
      </c>
      <c r="F10" s="7" t="s">
        <v>40</v>
      </c>
      <c r="G10" s="7">
        <v>222582</v>
      </c>
      <c r="H10" s="8">
        <f>G10*0.8</f>
        <v>178065.6</v>
      </c>
    </row>
    <row r="11" s="2" customFormat="1" ht="39" customHeight="1" spans="1:8">
      <c r="A11" s="5">
        <v>9</v>
      </c>
      <c r="B11" s="7" t="s">
        <v>34</v>
      </c>
      <c r="C11" s="7" t="s">
        <v>41</v>
      </c>
      <c r="D11" s="7" t="s">
        <v>42</v>
      </c>
      <c r="E11" s="7" t="s">
        <v>12</v>
      </c>
      <c r="F11" s="7" t="s">
        <v>43</v>
      </c>
      <c r="G11" s="7">
        <v>97299</v>
      </c>
      <c r="H11" s="8">
        <f>G11*0.8</f>
        <v>77839.2</v>
      </c>
    </row>
    <row r="12" s="1" customFormat="1" ht="39" customHeight="1" spans="1:8">
      <c r="A12" s="5">
        <v>10</v>
      </c>
      <c r="B12" s="5" t="s">
        <v>44</v>
      </c>
      <c r="C12" s="5" t="s">
        <v>45</v>
      </c>
      <c r="D12" s="5" t="s">
        <v>46</v>
      </c>
      <c r="E12" s="5" t="s">
        <v>12</v>
      </c>
      <c r="F12" s="5" t="s">
        <v>47</v>
      </c>
      <c r="G12" s="5">
        <v>115483</v>
      </c>
      <c r="H12" s="6">
        <f>G12*0.8</f>
        <v>92386.4</v>
      </c>
    </row>
    <row r="13" s="1" customFormat="1" ht="42" customHeight="1" spans="1:8">
      <c r="A13" s="5">
        <v>11</v>
      </c>
      <c r="B13" s="5" t="s">
        <v>44</v>
      </c>
      <c r="C13" s="5" t="s">
        <v>48</v>
      </c>
      <c r="D13" s="5" t="s">
        <v>49</v>
      </c>
      <c r="E13" s="5" t="s">
        <v>50</v>
      </c>
      <c r="F13" s="5" t="s">
        <v>51</v>
      </c>
      <c r="G13" s="5">
        <v>130181</v>
      </c>
      <c r="H13" s="5">
        <f>G13*1</f>
        <v>130181</v>
      </c>
    </row>
    <row r="14" s="1" customFormat="1" ht="39" customHeight="1" spans="1:8">
      <c r="A14" s="5">
        <v>12</v>
      </c>
      <c r="B14" s="5" t="s">
        <v>44</v>
      </c>
      <c r="C14" s="5" t="s">
        <v>52</v>
      </c>
      <c r="D14" s="5" t="s">
        <v>53</v>
      </c>
      <c r="E14" s="5" t="s">
        <v>12</v>
      </c>
      <c r="F14" s="5" t="s">
        <v>54</v>
      </c>
      <c r="G14" s="5">
        <v>249965</v>
      </c>
      <c r="H14" s="5">
        <f>G14*0.8</f>
        <v>199972</v>
      </c>
    </row>
    <row r="15" s="1" customFormat="1" ht="39" customHeight="1" spans="1:8">
      <c r="A15" s="5">
        <v>13</v>
      </c>
      <c r="B15" s="5" t="s">
        <v>44</v>
      </c>
      <c r="C15" s="5" t="s">
        <v>55</v>
      </c>
      <c r="D15" s="5" t="s">
        <v>56</v>
      </c>
      <c r="E15" s="5" t="s">
        <v>12</v>
      </c>
      <c r="F15" s="5" t="s">
        <v>57</v>
      </c>
      <c r="G15" s="5">
        <v>46879</v>
      </c>
      <c r="H15" s="5">
        <f>G15*0.5</f>
        <v>23439.5</v>
      </c>
    </row>
    <row r="16" s="1" customFormat="1" ht="39" customHeight="1" spans="1:8">
      <c r="A16" s="5">
        <v>14</v>
      </c>
      <c r="B16" s="5" t="s">
        <v>58</v>
      </c>
      <c r="C16" s="9" t="s">
        <v>59</v>
      </c>
      <c r="D16" s="5" t="s">
        <v>60</v>
      </c>
      <c r="E16" s="5" t="s">
        <v>61</v>
      </c>
      <c r="F16" s="5" t="s">
        <v>62</v>
      </c>
      <c r="G16" s="5">
        <v>57108</v>
      </c>
      <c r="H16" s="6">
        <f>G16*0.8</f>
        <v>45686.4</v>
      </c>
    </row>
    <row r="17" s="1" customFormat="1" ht="39" customHeight="1" spans="1:8">
      <c r="A17" s="5">
        <v>15</v>
      </c>
      <c r="B17" s="5" t="s">
        <v>58</v>
      </c>
      <c r="C17" s="5" t="s">
        <v>63</v>
      </c>
      <c r="D17" s="5" t="s">
        <v>64</v>
      </c>
      <c r="E17" s="5" t="s">
        <v>65</v>
      </c>
      <c r="F17" s="5" t="s">
        <v>66</v>
      </c>
      <c r="G17" s="5">
        <v>86373</v>
      </c>
      <c r="H17" s="6">
        <f>G17*0.8</f>
        <v>69098.4</v>
      </c>
    </row>
    <row r="18" s="2" customFormat="1" ht="39" customHeight="1" spans="1:8">
      <c r="A18" s="5">
        <v>16</v>
      </c>
      <c r="B18" s="7" t="s">
        <v>67</v>
      </c>
      <c r="C18" s="7" t="s">
        <v>68</v>
      </c>
      <c r="D18" s="7" t="s">
        <v>69</v>
      </c>
      <c r="E18" s="7" t="s">
        <v>12</v>
      </c>
      <c r="F18" s="7" t="s">
        <v>70</v>
      </c>
      <c r="G18" s="7">
        <v>184069</v>
      </c>
      <c r="H18" s="10">
        <f>G18*0.8</f>
        <v>147255.2</v>
      </c>
    </row>
    <row r="19" s="2" customFormat="1" ht="39" customHeight="1" spans="1:8">
      <c r="A19" s="5">
        <v>17</v>
      </c>
      <c r="B19" s="7" t="s">
        <v>67</v>
      </c>
      <c r="C19" s="7" t="s">
        <v>71</v>
      </c>
      <c r="D19" s="7" t="s">
        <v>72</v>
      </c>
      <c r="E19" s="7" t="s">
        <v>12</v>
      </c>
      <c r="F19" s="7" t="s">
        <v>73</v>
      </c>
      <c r="G19" s="7">
        <v>175775</v>
      </c>
      <c r="H19" s="10">
        <f>G19*0.8</f>
        <v>140620</v>
      </c>
    </row>
    <row r="20" s="2" customFormat="1" ht="39" customHeight="1" spans="1:8">
      <c r="A20" s="5">
        <v>18</v>
      </c>
      <c r="B20" s="7" t="s">
        <v>67</v>
      </c>
      <c r="C20" s="7" t="s">
        <v>74</v>
      </c>
      <c r="D20" s="7" t="s">
        <v>75</v>
      </c>
      <c r="E20" s="7" t="s">
        <v>12</v>
      </c>
      <c r="F20" s="7" t="s">
        <v>76</v>
      </c>
      <c r="G20" s="7">
        <v>92546</v>
      </c>
      <c r="H20" s="10">
        <f>G20*0.5</f>
        <v>46273</v>
      </c>
    </row>
    <row r="21" s="2" customFormat="1" ht="39" customHeight="1" spans="1:8">
      <c r="A21" s="5">
        <v>19</v>
      </c>
      <c r="B21" s="11" t="s">
        <v>77</v>
      </c>
      <c r="C21" s="11" t="s">
        <v>78</v>
      </c>
      <c r="D21" s="11" t="s">
        <v>79</v>
      </c>
      <c r="E21" s="11" t="s">
        <v>12</v>
      </c>
      <c r="F21" s="11" t="s">
        <v>80</v>
      </c>
      <c r="G21" s="11">
        <v>288000</v>
      </c>
      <c r="H21" s="12">
        <f>G21*1</f>
        <v>288000</v>
      </c>
    </row>
    <row r="22" ht="39" customHeight="1" spans="1:8">
      <c r="A22" s="5">
        <v>20</v>
      </c>
      <c r="B22" s="11" t="s">
        <v>81</v>
      </c>
      <c r="C22" s="11" t="s">
        <v>82</v>
      </c>
      <c r="D22" s="11" t="s">
        <v>83</v>
      </c>
      <c r="E22" s="11" t="s">
        <v>12</v>
      </c>
      <c r="F22" s="11" t="s">
        <v>84</v>
      </c>
      <c r="G22" s="11">
        <v>93900</v>
      </c>
      <c r="H22" s="12">
        <f>G22*0.8</f>
        <v>75120</v>
      </c>
    </row>
    <row r="23" ht="39" customHeight="1" spans="1:8">
      <c r="A23" s="5">
        <v>21</v>
      </c>
      <c r="B23" s="11" t="s">
        <v>81</v>
      </c>
      <c r="C23" s="11" t="s">
        <v>82</v>
      </c>
      <c r="D23" s="11" t="s">
        <v>85</v>
      </c>
      <c r="E23" s="11" t="s">
        <v>12</v>
      </c>
      <c r="F23" s="11" t="s">
        <v>86</v>
      </c>
      <c r="G23" s="11">
        <v>219900</v>
      </c>
      <c r="H23" s="12">
        <f>G23*0.8</f>
        <v>175920</v>
      </c>
    </row>
    <row r="24" ht="37.5" customHeight="1" spans="1:8">
      <c r="A24" s="5"/>
      <c r="B24" s="5"/>
      <c r="C24" s="5" t="s">
        <v>87</v>
      </c>
      <c r="D24" s="5"/>
      <c r="E24" s="5"/>
      <c r="F24" s="5"/>
      <c r="G24" s="5">
        <f>SUM(G3:G23)</f>
        <v>3623359</v>
      </c>
      <c r="H24" s="5">
        <f>SUM(H3:H23)</f>
        <v>2905000.2</v>
      </c>
    </row>
  </sheetData>
  <mergeCells count="1">
    <mergeCell ref="A1:H1"/>
  </mergeCells>
  <pageMargins left="0.708661417322835" right="0.708661417322835" top="0.748031496062992" bottom="0.748031496062992" header="0.31496062992126" footer="0.31496062992126"/>
  <pageSetup paperSize="9" fitToHeight="0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2022-11-03T02:55:40Z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93E535A4776747C2B84C72637BAF2DBC</vt:lpwstr>
  </property>
  <property fmtid="{D5CDD505-2E9C-101B-9397-08002B2CF9AE}" pid="3" name="KSOProductBuildVer">
    <vt:lpwstr>2052-11.1.0.12598</vt:lpwstr>
  </property>
</Properties>
</file>