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E23" i="1"/>
  <c r="D3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4"/>
  <c r="E25"/>
  <c r="E26"/>
  <c r="E27"/>
  <c r="E28"/>
  <c r="E29"/>
  <c r="E30"/>
  <c r="E31"/>
  <c r="E32" s="1"/>
  <c r="E3"/>
  <c r="F32" l="1"/>
</calcChain>
</file>

<file path=xl/sharedStrings.xml><?xml version="1.0" encoding="utf-8"?>
<sst xmlns="http://schemas.openxmlformats.org/spreadsheetml/2006/main" count="67" uniqueCount="47">
  <si>
    <t>南霞乡</t>
    <phoneticPr fontId="1" type="noConversion"/>
  </si>
  <si>
    <t>虬江街道</t>
    <phoneticPr fontId="1" type="noConversion"/>
  </si>
  <si>
    <t>富口镇</t>
    <phoneticPr fontId="1" type="noConversion"/>
  </si>
  <si>
    <t>青州镇</t>
    <phoneticPr fontId="1" type="noConversion"/>
  </si>
  <si>
    <t>郑湖乡</t>
    <phoneticPr fontId="1" type="noConversion"/>
  </si>
  <si>
    <t>凤岗街道</t>
    <phoneticPr fontId="1" type="noConversion"/>
  </si>
  <si>
    <t>七一电站-黄溪坑公路水毁修复工程</t>
    <phoneticPr fontId="1" type="noConversion"/>
  </si>
  <si>
    <t>高桥上坑村公路水毁修复工程</t>
    <phoneticPr fontId="1" type="noConversion"/>
  </si>
  <si>
    <t>官南-墩头公路水毁修复工程</t>
    <phoneticPr fontId="1" type="noConversion"/>
  </si>
  <si>
    <t>镇头-安坪公路水毁修复工程</t>
    <phoneticPr fontId="1" type="noConversion"/>
  </si>
  <si>
    <t>S308-山际公路水毁修复工程</t>
    <phoneticPr fontId="1" type="noConversion"/>
  </si>
  <si>
    <t>华口-罗坑源公路水毁修复工程</t>
    <phoneticPr fontId="1" type="noConversion"/>
  </si>
  <si>
    <t>官岩线公路水毁修复工程</t>
    <phoneticPr fontId="1" type="noConversion"/>
  </si>
  <si>
    <t>荷山-莲花山公路水毁修复工程</t>
    <phoneticPr fontId="1" type="noConversion"/>
  </si>
  <si>
    <t>高砂-柳源公路水毁修复工程</t>
    <phoneticPr fontId="1" type="noConversion"/>
  </si>
  <si>
    <t>沙县-井后公路水毁修复工程</t>
    <phoneticPr fontId="1" type="noConversion"/>
  </si>
  <si>
    <t>灵元-三姑公路水毁修复工程</t>
    <phoneticPr fontId="1" type="noConversion"/>
  </si>
  <si>
    <t>灵元-半岭公路水毁修复工程</t>
    <phoneticPr fontId="1" type="noConversion"/>
  </si>
  <si>
    <t>渔溪线公路水毁修复工程</t>
    <phoneticPr fontId="1" type="noConversion"/>
  </si>
  <si>
    <t>G205-后洋公路水毁修复工程</t>
    <phoneticPr fontId="1" type="noConversion"/>
  </si>
  <si>
    <t>沙县区2022年农村公路水毁修复工程补助资金调整分配方案</t>
    <phoneticPr fontId="1" type="noConversion"/>
  </si>
  <si>
    <t>县道748线郑湖段微改造专项工程</t>
  </si>
  <si>
    <t>乡道Y010澄江楼至郑湖（k38+590-k38+627）路段水毁修复工程</t>
  </si>
  <si>
    <t>县道x748渔溪线郑湖段（k73+300)公路水毁修复工程</t>
  </si>
  <si>
    <t>县道x748渔溪线郑湖段（k58+965)公路水毁修复工程</t>
  </si>
  <si>
    <t>Y010澄江楼至郑湖线上洋村段养护专项工程</t>
  </si>
  <si>
    <t>县道X748渔珠至冲厚段水毁修复工程</t>
    <phoneticPr fontId="1" type="noConversion"/>
  </si>
  <si>
    <t>高砂镇</t>
    <phoneticPr fontId="1" type="noConversion"/>
  </si>
  <si>
    <t>序号</t>
    <phoneticPr fontId="1" type="noConversion"/>
  </si>
  <si>
    <t>项目名称</t>
    <phoneticPr fontId="1" type="noConversion"/>
  </si>
  <si>
    <t>资金拨入单位</t>
    <phoneticPr fontId="1" type="noConversion"/>
  </si>
  <si>
    <t>备注</t>
    <phoneticPr fontId="1" type="noConversion"/>
  </si>
  <si>
    <t>高桥镇</t>
    <phoneticPr fontId="1" type="noConversion"/>
  </si>
  <si>
    <t>南霞乡公路水毁修复工程</t>
    <phoneticPr fontId="1" type="noConversion"/>
  </si>
  <si>
    <t>墩头-东不平公路水毁修复工程</t>
    <phoneticPr fontId="1" type="noConversion"/>
  </si>
  <si>
    <t>洛湖公路-后溪公路水毁修复工程</t>
    <phoneticPr fontId="1" type="noConversion"/>
  </si>
  <si>
    <t>大洛镇</t>
    <phoneticPr fontId="1" type="noConversion"/>
  </si>
  <si>
    <t>罗溪-洋花坑公路水毁修复工程</t>
    <phoneticPr fontId="1" type="noConversion"/>
  </si>
  <si>
    <t>富口荷山村公路水毁修复工程</t>
    <phoneticPr fontId="1" type="noConversion"/>
  </si>
  <si>
    <t>龙慈-机场连接线公路水毁修复工程</t>
    <phoneticPr fontId="1" type="noConversion"/>
  </si>
  <si>
    <t>县道X748渔溪线大炉村k58+200挡墙修复工程</t>
    <phoneticPr fontId="1" type="noConversion"/>
  </si>
  <si>
    <t>县道X745上里段水毁修复工程</t>
    <phoneticPr fontId="1" type="noConversion"/>
  </si>
  <si>
    <t>县道748线郑湖段（k59+400）公路水毁修复工程</t>
    <phoneticPr fontId="1" type="noConversion"/>
  </si>
  <si>
    <t>计划补助金额</t>
    <phoneticPr fontId="1" type="noConversion"/>
  </si>
  <si>
    <t>调整金额</t>
    <phoneticPr fontId="1" type="noConversion"/>
  </si>
  <si>
    <t>实际补助金额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</si>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</sst>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;_ࣿ"/>
    <numFmt numFmtId="177" formatCode="0;_⃿"/>
    <numFmt numFmtId="178" formatCode="0;_ꃿ"/>
    <numFmt numFmtId="179" formatCode="0.0_ "/>
    <numFmt numFmtId="181" formatCode="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topLeftCell="A19" workbookViewId="0">
      <selection activeCell="D2" sqref="D1:F1048576"/>
    </sheetView>
  </sheetViews>
  <sheetFormatPr defaultRowHeight="13.5"/>
  <cols>
    <col min="1" max="1" width="4.625" style="10" customWidth="1"/>
    <col min="2" max="2" width="32.125" style="10" customWidth="1"/>
    <col min="3" max="3" width="10" style="10" customWidth="1"/>
    <col min="4" max="6" width="12" style="10" customWidth="1"/>
    <col min="7" max="7" width="5.125" style="10" customWidth="1"/>
  </cols>
  <sheetData>
    <row r="1" spans="1:7" ht="34.5" customHeight="1">
      <c r="A1" s="8" t="s">
        <v>20</v>
      </c>
      <c r="B1" s="8"/>
      <c r="C1" s="8"/>
      <c r="D1" s="8"/>
      <c r="E1" s="8"/>
      <c r="F1" s="8"/>
      <c r="G1" s="8"/>
    </row>
    <row r="2" spans="1:7" s="1" customFormat="1" ht="21.75" customHeight="1">
      <c r="A2" s="3" t="s">
        <v>28</v>
      </c>
      <c r="B2" s="4" t="s">
        <v>29</v>
      </c>
      <c r="C2" s="4" t="s">
        <v>30</v>
      </c>
      <c r="D2" s="4" t="s">
        <v>43</v>
      </c>
      <c r="E2" s="4" t="s">
        <v>44</v>
      </c>
      <c r="F2" s="4" t="s">
        <v>45</v>
      </c>
      <c r="G2" s="4" t="s">
        <v>31</v>
      </c>
    </row>
    <row r="3" spans="1:7" s="1" customFormat="1" ht="20.25" customHeight="1">
      <c r="A3" s="4">
        <v>1</v>
      </c>
      <c r="B3" s="5" t="s">
        <v>6</v>
      </c>
      <c r="C3" s="5" t="s">
        <v>32</v>
      </c>
      <c r="D3" s="5">
        <v>193680</v>
      </c>
      <c r="E3" s="11">
        <f>F3-D3</f>
        <v>-8546</v>
      </c>
      <c r="F3" s="5">
        <v>185134</v>
      </c>
      <c r="G3" s="5"/>
    </row>
    <row r="4" spans="1:7" s="1" customFormat="1" ht="20.25" customHeight="1">
      <c r="A4" s="4">
        <v>2</v>
      </c>
      <c r="B4" s="5" t="s">
        <v>7</v>
      </c>
      <c r="C4" s="5" t="s">
        <v>32</v>
      </c>
      <c r="D4" s="5">
        <v>15000</v>
      </c>
      <c r="E4" s="11">
        <f t="shared" ref="E4:E31" si="0">F4-D4</f>
        <v>21030</v>
      </c>
      <c r="F4" s="12">
        <v>36030</v>
      </c>
      <c r="G4" s="5"/>
    </row>
    <row r="5" spans="1:7" s="1" customFormat="1" ht="20.25" customHeight="1">
      <c r="A5" s="4">
        <v>3</v>
      </c>
      <c r="B5" s="5" t="s">
        <v>33</v>
      </c>
      <c r="C5" s="5" t="s">
        <v>0</v>
      </c>
      <c r="D5" s="13">
        <v>820303.20000000007</v>
      </c>
      <c r="E5" s="11">
        <f t="shared" si="0"/>
        <v>-222765.20000000007</v>
      </c>
      <c r="F5" s="5">
        <v>597538</v>
      </c>
      <c r="G5" s="5"/>
    </row>
    <row r="6" spans="1:7" s="1" customFormat="1" ht="20.25" customHeight="1">
      <c r="A6" s="4">
        <v>4</v>
      </c>
      <c r="B6" s="5" t="s">
        <v>34</v>
      </c>
      <c r="C6" s="5" t="s">
        <v>1</v>
      </c>
      <c r="D6" s="13">
        <v>27659.5</v>
      </c>
      <c r="E6" s="11">
        <f t="shared" si="0"/>
        <v>-4435.5</v>
      </c>
      <c r="F6" s="5">
        <v>23224</v>
      </c>
      <c r="G6" s="5"/>
    </row>
    <row r="7" spans="1:7" s="1" customFormat="1" ht="20.25" customHeight="1">
      <c r="A7" s="4">
        <v>5</v>
      </c>
      <c r="B7" s="5" t="s">
        <v>8</v>
      </c>
      <c r="C7" s="5" t="s">
        <v>1</v>
      </c>
      <c r="D7" s="5">
        <v>16500</v>
      </c>
      <c r="E7" s="11">
        <f t="shared" si="0"/>
        <v>-3305</v>
      </c>
      <c r="F7" s="5">
        <v>13195</v>
      </c>
      <c r="G7" s="5"/>
    </row>
    <row r="8" spans="1:7" s="1" customFormat="1" ht="20.25" customHeight="1">
      <c r="A8" s="4">
        <v>6</v>
      </c>
      <c r="B8" s="5" t="s">
        <v>9</v>
      </c>
      <c r="C8" s="5" t="s">
        <v>1</v>
      </c>
      <c r="D8" s="5">
        <v>47520</v>
      </c>
      <c r="E8" s="11">
        <f t="shared" si="0"/>
        <v>-12647</v>
      </c>
      <c r="F8" s="5">
        <v>34873</v>
      </c>
      <c r="G8" s="5"/>
    </row>
    <row r="9" spans="1:7" s="2" customFormat="1" ht="20.25" customHeight="1">
      <c r="A9" s="4">
        <v>7</v>
      </c>
      <c r="B9" s="5" t="s">
        <v>35</v>
      </c>
      <c r="C9" s="5" t="s">
        <v>36</v>
      </c>
      <c r="D9" s="14">
        <v>94480.8</v>
      </c>
      <c r="E9" s="11">
        <f t="shared" si="0"/>
        <v>-33818.400000000001</v>
      </c>
      <c r="F9" s="5">
        <v>60662.400000000001</v>
      </c>
      <c r="G9" s="5"/>
    </row>
    <row r="10" spans="1:7" s="2" customFormat="1" ht="20.25" customHeight="1">
      <c r="A10" s="4">
        <v>8</v>
      </c>
      <c r="B10" s="5" t="s">
        <v>10</v>
      </c>
      <c r="C10" s="5" t="s">
        <v>36</v>
      </c>
      <c r="D10" s="14">
        <v>178065.6</v>
      </c>
      <c r="E10" s="11">
        <f t="shared" si="0"/>
        <v>-178065.6</v>
      </c>
      <c r="F10" s="5">
        <v>0</v>
      </c>
      <c r="G10" s="5"/>
    </row>
    <row r="11" spans="1:7" s="2" customFormat="1" ht="20.25" customHeight="1">
      <c r="A11" s="4">
        <v>9</v>
      </c>
      <c r="B11" s="5" t="s">
        <v>11</v>
      </c>
      <c r="C11" s="5" t="s">
        <v>36</v>
      </c>
      <c r="D11" s="14">
        <v>77839.199999999997</v>
      </c>
      <c r="E11" s="11">
        <f t="shared" si="0"/>
        <v>-77839.199999999997</v>
      </c>
      <c r="F11" s="5">
        <v>0</v>
      </c>
      <c r="G11" s="5"/>
    </row>
    <row r="12" spans="1:7" s="1" customFormat="1" ht="20.25" customHeight="1">
      <c r="A12" s="4">
        <v>10</v>
      </c>
      <c r="B12" s="5" t="s">
        <v>37</v>
      </c>
      <c r="C12" s="5" t="s">
        <v>2</v>
      </c>
      <c r="D12" s="14">
        <v>92386.400000000009</v>
      </c>
      <c r="E12" s="11">
        <f t="shared" si="0"/>
        <v>-1847.4000000000087</v>
      </c>
      <c r="F12" s="5">
        <v>90539</v>
      </c>
      <c r="G12" s="5"/>
    </row>
    <row r="13" spans="1:7" s="1" customFormat="1" ht="20.25" customHeight="1">
      <c r="A13" s="4">
        <v>11</v>
      </c>
      <c r="B13" s="5" t="s">
        <v>12</v>
      </c>
      <c r="C13" s="5" t="s">
        <v>2</v>
      </c>
      <c r="D13" s="5">
        <v>130181</v>
      </c>
      <c r="E13" s="11">
        <f t="shared" si="0"/>
        <v>-65436</v>
      </c>
      <c r="F13" s="5">
        <v>64745</v>
      </c>
      <c r="G13" s="5"/>
    </row>
    <row r="14" spans="1:7" s="1" customFormat="1" ht="20.25" customHeight="1">
      <c r="A14" s="4">
        <v>12</v>
      </c>
      <c r="B14" s="5" t="s">
        <v>38</v>
      </c>
      <c r="C14" s="5" t="s">
        <v>2</v>
      </c>
      <c r="D14" s="5">
        <v>199972</v>
      </c>
      <c r="E14" s="11">
        <f t="shared" si="0"/>
        <v>-104154</v>
      </c>
      <c r="F14" s="5">
        <v>95818</v>
      </c>
      <c r="G14" s="5"/>
    </row>
    <row r="15" spans="1:7" s="1" customFormat="1" ht="20.25" customHeight="1">
      <c r="A15" s="4">
        <v>13</v>
      </c>
      <c r="B15" s="5" t="s">
        <v>13</v>
      </c>
      <c r="C15" s="5" t="s">
        <v>2</v>
      </c>
      <c r="D15" s="15">
        <v>23439.5</v>
      </c>
      <c r="E15" s="11">
        <f t="shared" si="0"/>
        <v>-956.5</v>
      </c>
      <c r="F15" s="5">
        <v>22483</v>
      </c>
      <c r="G15" s="5"/>
    </row>
    <row r="16" spans="1:7" s="1" customFormat="1" ht="20.25" customHeight="1">
      <c r="A16" s="4">
        <v>14</v>
      </c>
      <c r="B16" s="6" t="s">
        <v>14</v>
      </c>
      <c r="C16" s="5" t="s">
        <v>27</v>
      </c>
      <c r="D16" s="15">
        <v>45686.400000000001</v>
      </c>
      <c r="E16" s="11">
        <f t="shared" si="0"/>
        <v>-2939.4000000000015</v>
      </c>
      <c r="F16" s="5">
        <v>42747</v>
      </c>
      <c r="G16" s="5"/>
    </row>
    <row r="17" spans="1:7" s="1" customFormat="1" ht="20.25" customHeight="1">
      <c r="A17" s="4">
        <v>15</v>
      </c>
      <c r="B17" s="5" t="s">
        <v>39</v>
      </c>
      <c r="C17" s="5" t="s">
        <v>27</v>
      </c>
      <c r="D17" s="15">
        <v>69098.400000000009</v>
      </c>
      <c r="E17" s="11">
        <f t="shared" si="0"/>
        <v>-10244.400000000009</v>
      </c>
      <c r="F17" s="5">
        <v>58854</v>
      </c>
      <c r="G17" s="5"/>
    </row>
    <row r="18" spans="1:7" s="2" customFormat="1" ht="20.25" customHeight="1">
      <c r="A18" s="4">
        <v>16</v>
      </c>
      <c r="B18" s="5" t="s">
        <v>15</v>
      </c>
      <c r="C18" s="5" t="s">
        <v>5</v>
      </c>
      <c r="D18" s="15">
        <v>147255</v>
      </c>
      <c r="E18" s="11">
        <f t="shared" si="0"/>
        <v>26199</v>
      </c>
      <c r="F18" s="12">
        <v>173454</v>
      </c>
      <c r="G18" s="5"/>
    </row>
    <row r="19" spans="1:7" s="2" customFormat="1" ht="20.25" customHeight="1">
      <c r="A19" s="4">
        <v>17</v>
      </c>
      <c r="B19" s="5" t="s">
        <v>16</v>
      </c>
      <c r="C19" s="5" t="s">
        <v>5</v>
      </c>
      <c r="D19" s="5">
        <v>140620</v>
      </c>
      <c r="E19" s="11">
        <f t="shared" si="0"/>
        <v>-9010</v>
      </c>
      <c r="F19" s="5">
        <v>131610</v>
      </c>
      <c r="G19" s="5"/>
    </row>
    <row r="20" spans="1:7" s="2" customFormat="1" ht="20.25" customHeight="1">
      <c r="A20" s="4">
        <v>18</v>
      </c>
      <c r="B20" s="5" t="s">
        <v>17</v>
      </c>
      <c r="C20" s="5" t="s">
        <v>5</v>
      </c>
      <c r="D20" s="5">
        <v>46273</v>
      </c>
      <c r="E20" s="11">
        <f t="shared" si="0"/>
        <v>-3484</v>
      </c>
      <c r="F20" s="5">
        <v>42789</v>
      </c>
      <c r="G20" s="5"/>
    </row>
    <row r="21" spans="1:7" s="2" customFormat="1" ht="20.25" customHeight="1">
      <c r="A21" s="4">
        <v>19</v>
      </c>
      <c r="B21" s="5" t="s">
        <v>18</v>
      </c>
      <c r="C21" s="5" t="s">
        <v>4</v>
      </c>
      <c r="D21" s="5">
        <v>288000</v>
      </c>
      <c r="E21" s="11">
        <f t="shared" si="0"/>
        <v>-274974</v>
      </c>
      <c r="F21" s="5">
        <v>13026</v>
      </c>
      <c r="G21" s="5"/>
    </row>
    <row r="22" spans="1:7" ht="20.25" customHeight="1">
      <c r="A22" s="4">
        <v>20</v>
      </c>
      <c r="B22" s="5" t="s">
        <v>19</v>
      </c>
      <c r="C22" s="5" t="s">
        <v>3</v>
      </c>
      <c r="D22" s="5">
        <v>251040</v>
      </c>
      <c r="E22" s="11">
        <f t="shared" si="0"/>
        <v>0</v>
      </c>
      <c r="F22" s="5">
        <v>251040</v>
      </c>
      <c r="G22" s="5"/>
    </row>
    <row r="23" spans="1:7" ht="37.5" customHeight="1">
      <c r="A23" s="4">
        <v>21</v>
      </c>
      <c r="B23" s="5" t="s">
        <v>40</v>
      </c>
      <c r="C23" s="5" t="s">
        <v>4</v>
      </c>
      <c r="D23" s="5">
        <v>0</v>
      </c>
      <c r="E23" s="11">
        <f t="shared" si="0"/>
        <v>20000</v>
      </c>
      <c r="F23" s="5">
        <v>20000</v>
      </c>
      <c r="G23" s="5"/>
    </row>
    <row r="24" spans="1:7" ht="21.75" customHeight="1">
      <c r="A24" s="4">
        <v>22</v>
      </c>
      <c r="B24" s="5" t="s">
        <v>21</v>
      </c>
      <c r="C24" s="5" t="s">
        <v>4</v>
      </c>
      <c r="D24" s="5">
        <v>0</v>
      </c>
      <c r="E24" s="11">
        <f t="shared" si="0"/>
        <v>174719</v>
      </c>
      <c r="F24" s="5">
        <v>174719</v>
      </c>
      <c r="G24" s="5"/>
    </row>
    <row r="25" spans="1:7" ht="28.5">
      <c r="A25" s="4">
        <v>23</v>
      </c>
      <c r="B25" s="5" t="s">
        <v>42</v>
      </c>
      <c r="C25" s="5" t="s">
        <v>4</v>
      </c>
      <c r="D25" s="5">
        <v>0</v>
      </c>
      <c r="E25" s="11">
        <f t="shared" si="0"/>
        <v>31123</v>
      </c>
      <c r="F25" s="5">
        <v>31123</v>
      </c>
      <c r="G25" s="5"/>
    </row>
    <row r="26" spans="1:7" ht="28.5">
      <c r="A26" s="4">
        <v>24</v>
      </c>
      <c r="B26" s="5" t="s">
        <v>22</v>
      </c>
      <c r="C26" s="5" t="s">
        <v>4</v>
      </c>
      <c r="D26" s="5">
        <v>0</v>
      </c>
      <c r="E26" s="11">
        <f t="shared" si="0"/>
        <v>190616</v>
      </c>
      <c r="F26" s="5">
        <v>190616</v>
      </c>
      <c r="G26" s="5"/>
    </row>
    <row r="27" spans="1:7" ht="28.5">
      <c r="A27" s="4">
        <v>25</v>
      </c>
      <c r="B27" s="5" t="s">
        <v>23</v>
      </c>
      <c r="C27" s="5" t="s">
        <v>4</v>
      </c>
      <c r="D27" s="5">
        <v>0</v>
      </c>
      <c r="E27" s="11">
        <f t="shared" si="0"/>
        <v>52057</v>
      </c>
      <c r="F27" s="5">
        <v>52057</v>
      </c>
      <c r="G27" s="5"/>
    </row>
    <row r="28" spans="1:7" ht="28.5">
      <c r="A28" s="4">
        <v>26</v>
      </c>
      <c r="B28" s="5" t="s">
        <v>24</v>
      </c>
      <c r="C28" s="5" t="s">
        <v>4</v>
      </c>
      <c r="D28" s="5">
        <v>0</v>
      </c>
      <c r="E28" s="11">
        <f t="shared" si="0"/>
        <v>77275</v>
      </c>
      <c r="F28" s="5">
        <v>77275</v>
      </c>
      <c r="G28" s="5"/>
    </row>
    <row r="29" spans="1:7" ht="28.5">
      <c r="A29" s="4">
        <v>27</v>
      </c>
      <c r="B29" s="5" t="s">
        <v>25</v>
      </c>
      <c r="C29" s="5" t="s">
        <v>4</v>
      </c>
      <c r="D29" s="5">
        <v>0</v>
      </c>
      <c r="E29" s="11">
        <f t="shared" si="0"/>
        <v>49445</v>
      </c>
      <c r="F29" s="5">
        <v>49445</v>
      </c>
      <c r="G29" s="5"/>
    </row>
    <row r="30" spans="1:7" ht="18" customHeight="1">
      <c r="A30" s="4">
        <v>28</v>
      </c>
      <c r="B30" s="5" t="s">
        <v>26</v>
      </c>
      <c r="C30" s="5" t="s">
        <v>27</v>
      </c>
      <c r="D30" s="5">
        <v>0</v>
      </c>
      <c r="E30" s="11">
        <f t="shared" si="0"/>
        <v>190284</v>
      </c>
      <c r="F30" s="7">
        <v>190284</v>
      </c>
      <c r="G30" s="5"/>
    </row>
    <row r="31" spans="1:7" ht="18" customHeight="1">
      <c r="A31" s="4">
        <v>29</v>
      </c>
      <c r="B31" s="5" t="s">
        <v>41</v>
      </c>
      <c r="C31" s="5" t="s">
        <v>32</v>
      </c>
      <c r="D31" s="5">
        <v>0</v>
      </c>
      <c r="E31" s="16">
        <f t="shared" si="0"/>
        <v>181719.6</v>
      </c>
      <c r="F31" s="5">
        <v>181719.6</v>
      </c>
      <c r="G31" s="5"/>
    </row>
    <row r="32" spans="1:7" ht="20.25" customHeight="1">
      <c r="A32" s="9"/>
      <c r="B32" s="9" t="s">
        <v>46</v>
      </c>
      <c r="C32" s="9"/>
      <c r="D32" s="9">
        <f t="shared" ref="D32:E32" si="1">SUM(D3:D31)</f>
        <v>2905000</v>
      </c>
      <c r="E32" s="9">
        <f t="shared" si="1"/>
        <v>0</v>
      </c>
      <c r="F32" s="9">
        <f>SUM(F3:F31)</f>
        <v>2905000</v>
      </c>
      <c r="G32" s="9"/>
    </row>
  </sheetData>
  <mergeCells count="1">
    <mergeCell ref="A1:G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2024-05-17T08:42:51Z</dcterms:modified>
</cp:coreProperties>
</file>