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120" windowWidth="10260" windowHeight="12450" activeTab="2"/>
  </bookViews>
  <sheets>
    <sheet name="Sheet1测算-吴主任" sheetId="1" r:id="rId1"/>
    <sheet name="指标表" sheetId="4" r:id="rId2"/>
    <sheet name="区分中央和省级" sheetId="8" r:id="rId3"/>
  </sheets>
  <calcPr calcId="144525"/>
</workbook>
</file>

<file path=xl/calcChain.xml><?xml version="1.0" encoding="utf-8"?>
<calcChain xmlns="http://schemas.openxmlformats.org/spreadsheetml/2006/main">
  <c r="E7" i="8" l="1"/>
  <c r="D7" i="8" l="1"/>
  <c r="C7" i="8" l="1"/>
  <c r="D13" i="8" s="1"/>
  <c r="D44" i="1" l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C31" i="1"/>
  <c r="C44" i="1" s="1"/>
  <c r="E30" i="1"/>
  <c r="E29" i="1"/>
  <c r="E44" i="1" s="1"/>
  <c r="D28" i="1"/>
  <c r="D45" i="1" s="1"/>
  <c r="C28" i="1"/>
  <c r="C45" i="1" s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8" i="1" s="1"/>
  <c r="E45" i="1" s="1"/>
  <c r="E5" i="1"/>
  <c r="E4" i="1"/>
  <c r="C28" i="4"/>
  <c r="D52" i="4" s="1"/>
  <c r="D28" i="4"/>
  <c r="D44" i="4" l="1"/>
  <c r="C44" i="4" l="1"/>
</calcChain>
</file>

<file path=xl/sharedStrings.xml><?xml version="1.0" encoding="utf-8"?>
<sst xmlns="http://schemas.openxmlformats.org/spreadsheetml/2006/main" count="248" uniqueCount="141">
  <si>
    <r>
      <rPr>
        <sz val="11"/>
        <rFont val="仿宋_GB2312"/>
        <family val="3"/>
        <charset val="134"/>
      </rPr>
      <t>序号</t>
    </r>
  </si>
  <si>
    <r>
      <rPr>
        <sz val="11"/>
        <rFont val="仿宋_GB2312"/>
        <family val="3"/>
        <charset val="134"/>
      </rPr>
      <t>单位名称</t>
    </r>
  </si>
  <si>
    <r>
      <t>50502-</t>
    </r>
    <r>
      <rPr>
        <sz val="11"/>
        <color theme="1"/>
        <rFont val="仿宋_GB2312"/>
        <family val="3"/>
        <charset val="134"/>
      </rPr>
      <t>商品和服务支出</t>
    </r>
    <phoneticPr fontId="1" type="noConversion"/>
  </si>
  <si>
    <r>
      <rPr>
        <sz val="11"/>
        <color indexed="8"/>
        <rFont val="仿宋_GB2312"/>
        <family val="3"/>
        <charset val="134"/>
      </rPr>
      <t>三明市沙县区第二中学</t>
    </r>
  </si>
  <si>
    <r>
      <rPr>
        <sz val="11"/>
        <color indexed="8"/>
        <rFont val="仿宋_GB2312"/>
        <family val="3"/>
        <charset val="134"/>
      </rPr>
      <t>三明市沙县区第三中学</t>
    </r>
  </si>
  <si>
    <r>
      <rPr>
        <sz val="11"/>
        <rFont val="仿宋_GB2312"/>
        <family val="3"/>
        <charset val="134"/>
      </rPr>
      <t>三明市沙县区高砂中学</t>
    </r>
  </si>
  <si>
    <r>
      <rPr>
        <sz val="11"/>
        <rFont val="仿宋_GB2312"/>
        <family val="3"/>
        <charset val="134"/>
      </rPr>
      <t>三明市沙县区郑湖初级中学</t>
    </r>
  </si>
  <si>
    <t>后续第二次下达公用经费时，六中应补8.992万省级公用经费</t>
    <phoneticPr fontId="20" type="noConversion"/>
  </si>
  <si>
    <t>收回省级公用经费</t>
    <phoneticPr fontId="1" type="noConversion"/>
  </si>
  <si>
    <t>收回寄宿生省级公用经费</t>
    <phoneticPr fontId="1" type="noConversion"/>
  </si>
  <si>
    <t>备注</t>
    <phoneticPr fontId="1" type="noConversion"/>
  </si>
  <si>
    <r>
      <rPr>
        <sz val="11"/>
        <rFont val="仿宋_GB2312"/>
        <family val="3"/>
        <charset val="134"/>
      </rPr>
      <t>公用经费</t>
    </r>
    <phoneticPr fontId="1" type="noConversion"/>
  </si>
  <si>
    <r>
      <rPr>
        <sz val="11"/>
        <color theme="1"/>
        <rFont val="仿宋_GB2312"/>
        <family val="3"/>
        <charset val="134"/>
      </rPr>
      <t>政府经济分类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</si>
  <si>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三明市沙县区青州中心小学</t>
    </r>
  </si>
  <si>
    <r>
      <t>2050203-</t>
    </r>
    <r>
      <rPr>
        <sz val="11"/>
        <color theme="1"/>
        <rFont val="仿宋_GB2312"/>
        <family val="3"/>
        <charset val="134"/>
      </rPr>
      <t>初中教育</t>
    </r>
    <phoneticPr fontId="1" type="noConversion"/>
  </si>
  <si>
    <r>
      <t>2050202-</t>
    </r>
    <r>
      <rPr>
        <sz val="11"/>
        <color theme="1"/>
        <rFont val="仿宋_GB2312"/>
        <family val="3"/>
        <charset val="134"/>
      </rPr>
      <t>小学教育</t>
    </r>
    <phoneticPr fontId="1" type="noConversion"/>
  </si>
  <si>
    <r>
      <rPr>
        <b/>
        <sz val="11"/>
        <color theme="1"/>
        <rFont val="仿宋_GB2312"/>
        <family val="3"/>
        <charset val="134"/>
      </rPr>
      <t>初中教育小计</t>
    </r>
    <phoneticPr fontId="1" type="noConversion"/>
  </si>
  <si>
    <r>
      <rPr>
        <sz val="11"/>
        <color theme="1"/>
        <rFont val="仿宋_GB2312"/>
        <family val="3"/>
        <charset val="134"/>
      </rPr>
      <t>中小学义务教育营养改善补助、困难学生生活补助</t>
    </r>
    <phoneticPr fontId="1" type="noConversion"/>
  </si>
  <si>
    <r>
      <rPr>
        <sz val="11"/>
        <color theme="1"/>
        <rFont val="仿宋_GB2312"/>
        <family val="3"/>
        <charset val="134"/>
      </rPr>
      <t>项目</t>
    </r>
    <phoneticPr fontId="1" type="noConversion"/>
  </si>
  <si>
    <r>
      <rPr>
        <sz val="11"/>
        <color theme="1"/>
        <rFont val="仿宋_GB2312"/>
        <family val="3"/>
        <charset val="134"/>
      </rPr>
      <t>金额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</si>
  <si>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三明市沙县区教育局</t>
    </r>
    <phoneticPr fontId="1" type="noConversion"/>
  </si>
  <si>
    <r>
      <rPr>
        <sz val="11"/>
        <color theme="1"/>
        <rFont val="仿宋_GB2312"/>
        <family val="3"/>
        <charset val="134"/>
      </rPr>
      <t>营养改善补助</t>
    </r>
    <phoneticPr fontId="1" type="noConversion"/>
  </si>
  <si>
    <r>
      <t>50902-</t>
    </r>
    <r>
      <rPr>
        <sz val="11"/>
        <color theme="1"/>
        <rFont val="仿宋_GB2312"/>
        <family val="3"/>
        <charset val="134"/>
      </rPr>
      <t>助学金</t>
    </r>
    <phoneticPr fontId="1" type="noConversion"/>
  </si>
  <si>
    <r>
      <rPr>
        <sz val="11"/>
        <color theme="1"/>
        <rFont val="仿宋_GB2312"/>
        <family val="3"/>
        <charset val="134"/>
      </rPr>
      <t>困难学生生活补助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</si>
  <si>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</si>
  <si>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合计：大写人民币贰仟柒佰捌拾柒万元整</t>
    </r>
    <phoneticPr fontId="1" type="noConversion"/>
  </si>
  <si>
    <r>
      <rPr>
        <b/>
        <sz val="11"/>
        <color indexed="8"/>
        <rFont val="仿宋_GB2312"/>
        <family val="3"/>
        <charset val="134"/>
      </rPr>
      <t>小学教育小计</t>
    </r>
    <phoneticPr fontId="1" type="noConversion"/>
  </si>
  <si>
    <r>
      <rPr>
        <sz val="11"/>
        <rFont val="仿宋_GB2312"/>
        <family val="3"/>
        <charset val="134"/>
      </rPr>
      <t>寄宿生公用经费</t>
    </r>
    <phoneticPr fontId="1" type="noConversion"/>
  </si>
  <si>
    <r>
      <rPr>
        <sz val="11"/>
        <rFont val="仿宋_GB2312"/>
        <family val="3"/>
        <charset val="134"/>
      </rPr>
      <t>收回年初预算金额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</si>
  <si>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三明市沙县区实验小学</t>
    </r>
  </si>
  <si>
    <r>
      <rPr>
        <sz val="11"/>
        <color theme="1"/>
        <rFont val="仿宋_GB2312"/>
        <family val="3"/>
        <charset val="134"/>
      </rPr>
      <t>三明市沙县区翠绿小学</t>
    </r>
  </si>
  <si>
    <r>
      <rPr>
        <sz val="11"/>
        <color theme="1"/>
        <rFont val="仿宋_GB2312"/>
        <family val="3"/>
        <charset val="134"/>
      </rPr>
      <t>三明市沙县区城关第一小学</t>
    </r>
  </si>
  <si>
    <r>
      <rPr>
        <sz val="11"/>
        <color theme="1"/>
        <rFont val="仿宋_GB2312"/>
        <family val="3"/>
        <charset val="134"/>
      </rPr>
      <t>三明市沙县区城关第三小学</t>
    </r>
  </si>
  <si>
    <r>
      <rPr>
        <sz val="11"/>
        <color theme="1"/>
        <rFont val="仿宋_GB2312"/>
        <family val="3"/>
        <charset val="134"/>
      </rPr>
      <t>三明市沙县区凤岗中心小学</t>
    </r>
  </si>
  <si>
    <r>
      <rPr>
        <sz val="11"/>
        <color theme="1"/>
        <rFont val="仿宋_GB2312"/>
        <family val="3"/>
        <charset val="134"/>
      </rPr>
      <t>三明市沙县区夏茂第一中心小学</t>
    </r>
  </si>
  <si>
    <r>
      <rPr>
        <sz val="11"/>
        <color theme="1"/>
        <rFont val="仿宋_GB2312"/>
        <family val="3"/>
        <charset val="134"/>
      </rPr>
      <t>三明市沙县区夏茂第二中心小学</t>
    </r>
  </si>
  <si>
    <r>
      <rPr>
        <sz val="11"/>
        <color theme="1"/>
        <rFont val="仿宋_GB2312"/>
        <family val="3"/>
        <charset val="134"/>
      </rPr>
      <t>三明市沙县区高砂中心小学</t>
    </r>
  </si>
  <si>
    <r>
      <rPr>
        <sz val="11"/>
        <color theme="1"/>
        <rFont val="仿宋_GB2312"/>
        <family val="3"/>
        <charset val="134"/>
      </rPr>
      <t>三明市沙县区青纸小学</t>
    </r>
  </si>
  <si>
    <r>
      <rPr>
        <sz val="11"/>
        <color theme="1"/>
        <rFont val="仿宋_GB2312"/>
        <family val="3"/>
        <charset val="134"/>
      </rPr>
      <t>三明市沙县区涌溪中心小学</t>
    </r>
  </si>
  <si>
    <r>
      <rPr>
        <sz val="11"/>
        <color theme="1"/>
        <rFont val="仿宋_GB2312"/>
        <family val="3"/>
        <charset val="134"/>
      </rPr>
      <t>三明市沙县区郑湖中心小学</t>
    </r>
  </si>
  <si>
    <r>
      <rPr>
        <sz val="11"/>
        <color theme="1"/>
        <rFont val="仿宋_GB2312"/>
        <family val="3"/>
        <charset val="134"/>
      </rPr>
      <t>三明市沙县区虬江第二中心小学</t>
    </r>
  </si>
  <si>
    <r>
      <rPr>
        <sz val="11"/>
        <color theme="1"/>
        <rFont val="仿宋_GB2312"/>
        <family val="3"/>
        <charset val="134"/>
      </rPr>
      <t>三明市沙县区金沙小学</t>
    </r>
  </si>
  <si>
    <r>
      <rPr>
        <sz val="11"/>
        <color theme="1"/>
        <rFont val="仿宋_GB2312"/>
        <family val="3"/>
        <charset val="134"/>
      </rPr>
      <t>三明市沙县区三官堂小学</t>
    </r>
  </si>
  <si>
    <r>
      <rPr>
        <sz val="11"/>
        <color theme="1"/>
        <rFont val="仿宋_GB2312"/>
        <family val="3"/>
        <charset val="134"/>
      </rPr>
      <t>三明市沙县区金沙第二小学</t>
    </r>
  </si>
  <si>
    <r>
      <rPr>
        <sz val="11"/>
        <color theme="1"/>
        <rFont val="仿宋_GB2312"/>
        <family val="3"/>
        <charset val="134"/>
      </rPr>
      <t>三明市沙县区金古小学</t>
    </r>
  </si>
  <si>
    <r>
      <rPr>
        <sz val="11"/>
        <color theme="1"/>
        <rFont val="仿宋_GB2312"/>
        <family val="3"/>
        <charset val="134"/>
      </rPr>
      <t>三明市沙县区实验小学分校</t>
    </r>
  </si>
  <si>
    <r>
      <rPr>
        <sz val="11"/>
        <color theme="1"/>
        <rFont val="仿宋_GB2312"/>
        <family val="3"/>
        <charset val="134"/>
      </rPr>
      <t>三明市沙县区高桥中心学校（小学）</t>
    </r>
  </si>
  <si>
    <r>
      <rPr>
        <sz val="11"/>
        <color theme="1"/>
        <rFont val="仿宋_GB2312"/>
        <family val="3"/>
        <charset val="134"/>
      </rPr>
      <t>三明市沙县区富口中心学校（小学）</t>
    </r>
  </si>
  <si>
    <r>
      <rPr>
        <sz val="11"/>
        <color theme="1"/>
        <rFont val="仿宋_GB2312"/>
        <family val="3"/>
        <charset val="134"/>
      </rPr>
      <t>三明市沙县区南阳中心学校（小学）</t>
    </r>
  </si>
  <si>
    <r>
      <rPr>
        <sz val="11"/>
        <color theme="1"/>
        <rFont val="仿宋_GB2312"/>
        <family val="3"/>
        <charset val="134"/>
      </rPr>
      <t>三明市沙县区大洛中心学校（小学）</t>
    </r>
  </si>
  <si>
    <r>
      <rPr>
        <sz val="11"/>
        <color theme="1"/>
        <rFont val="仿宋_GB2312"/>
        <family val="3"/>
        <charset val="134"/>
      </rPr>
      <t>三明市沙县区南霞中心学校（小学）</t>
    </r>
  </si>
  <si>
    <r>
      <rPr>
        <sz val="11"/>
        <color theme="1"/>
        <rFont val="仿宋_GB2312"/>
        <family val="3"/>
        <charset val="134"/>
      </rPr>
      <t>三明市沙县区湖源中心学校（小学）</t>
    </r>
  </si>
  <si>
    <r>
      <rPr>
        <sz val="11"/>
        <color indexed="8"/>
        <rFont val="仿宋_GB2312"/>
        <family val="3"/>
        <charset val="134"/>
      </rPr>
      <t>三明市沙县区第六中学</t>
    </r>
  </si>
  <si>
    <r>
      <rPr>
        <sz val="11"/>
        <rFont val="仿宋_GB2312"/>
        <family val="3"/>
        <charset val="134"/>
      </rPr>
      <t>三明市沙县区城南初级中学</t>
    </r>
    <phoneticPr fontId="1" type="noConversion"/>
  </si>
  <si>
    <r>
      <rPr>
        <sz val="11"/>
        <rFont val="仿宋_GB2312"/>
        <family val="3"/>
        <charset val="134"/>
      </rPr>
      <t>沙县第一中学分校</t>
    </r>
    <phoneticPr fontId="1" type="noConversion"/>
  </si>
  <si>
    <r>
      <rPr>
        <sz val="11"/>
        <rFont val="仿宋_GB2312"/>
        <family val="3"/>
        <charset val="134"/>
      </rPr>
      <t>三明市沙县区湖源中心学校（初中）</t>
    </r>
  </si>
  <si>
    <r>
      <rPr>
        <sz val="11"/>
        <rFont val="仿宋_GB2312"/>
        <family val="3"/>
        <charset val="134"/>
      </rPr>
      <t>三明市沙县区第五中学（初中）</t>
    </r>
  </si>
  <si>
    <r>
      <rPr>
        <sz val="11"/>
        <rFont val="仿宋_GB2312"/>
        <family val="3"/>
        <charset val="134"/>
      </rPr>
      <t>沙县第一中学（初中）</t>
    </r>
    <phoneticPr fontId="1" type="noConversion"/>
  </si>
  <si>
    <r>
      <rPr>
        <sz val="11"/>
        <rFont val="仿宋_GB2312"/>
        <family val="3"/>
        <charset val="134"/>
      </rPr>
      <t>三明市沙县区南阳中心学校（初中）</t>
    </r>
  </si>
  <si>
    <r>
      <rPr>
        <sz val="11"/>
        <rFont val="仿宋_GB2312"/>
        <family val="3"/>
        <charset val="134"/>
      </rPr>
      <t>三明市沙县区富口中心学校（初中）</t>
    </r>
  </si>
  <si>
    <r>
      <rPr>
        <sz val="11"/>
        <rFont val="仿宋_GB2312"/>
        <family val="3"/>
        <charset val="134"/>
      </rPr>
      <t>三明市沙县区高桥中心学校（初中）</t>
    </r>
  </si>
  <si>
    <r>
      <rPr>
        <sz val="11"/>
        <rFont val="仿宋_GB2312"/>
        <family val="3"/>
        <charset val="134"/>
      </rPr>
      <t>三明市沙县区大洛中心学校（初中）</t>
    </r>
  </si>
  <si>
    <r>
      <rPr>
        <sz val="11"/>
        <rFont val="仿宋_GB2312"/>
        <family val="3"/>
        <charset val="134"/>
      </rPr>
      <t>三明市沙县区南霞中心学校（初中）</t>
    </r>
  </si>
  <si>
    <r>
      <rPr>
        <sz val="11"/>
        <color theme="1"/>
        <rFont val="仿宋_GB2312"/>
        <family val="3"/>
        <charset val="134"/>
      </rPr>
      <t>三明市沙县区教育会计核算中心</t>
    </r>
    <phoneticPr fontId="1" type="noConversion"/>
  </si>
  <si>
    <r>
      <t>2050299-</t>
    </r>
    <r>
      <rPr>
        <sz val="11"/>
        <color theme="1"/>
        <rFont val="仿宋_GB2312"/>
        <family val="3"/>
        <charset val="134"/>
      </rPr>
      <t>其他普通教育支出</t>
    </r>
    <phoneticPr fontId="1" type="noConversion"/>
  </si>
  <si>
    <r>
      <t>2023</t>
    </r>
    <r>
      <rPr>
        <b/>
        <sz val="14"/>
        <color theme="1"/>
        <rFont val="仿宋_GB2312"/>
        <family val="3"/>
        <charset val="134"/>
      </rPr>
      <t>年城乡义务教育补助经费（直达资金）指标表</t>
    </r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</si>
  <si>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</si>
  <si>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t>附件</t>
    <phoneticPr fontId="1" type="noConversion"/>
  </si>
  <si>
    <r>
      <t>2023</t>
    </r>
    <r>
      <rPr>
        <b/>
        <sz val="16"/>
        <rFont val="宋体"/>
        <family val="3"/>
        <charset val="134"/>
      </rPr>
      <t>年直达资金（省级公用经费）预下达分配表</t>
    </r>
    <phoneticPr fontId="20" type="noConversion"/>
  </si>
  <si>
    <t>单位：三明市沙县区教育会计核算中心</t>
    <phoneticPr fontId="20" type="noConversion"/>
  </si>
  <si>
    <t>单位：元</t>
    <phoneticPr fontId="20" type="noConversion"/>
  </si>
  <si>
    <t>序号</t>
    <phoneticPr fontId="20" type="noConversion"/>
  </si>
  <si>
    <t>学校</t>
    <phoneticPr fontId="20" type="noConversion"/>
  </si>
  <si>
    <t>预算省级公用经费</t>
    <phoneticPr fontId="20" type="noConversion"/>
  </si>
  <si>
    <t>预算省级寄宿生公用经费</t>
    <phoneticPr fontId="20" type="noConversion"/>
  </si>
  <si>
    <t>合计</t>
    <phoneticPr fontId="20" type="noConversion"/>
  </si>
  <si>
    <t>沙县区实验小学</t>
    <phoneticPr fontId="20" type="noConversion"/>
  </si>
  <si>
    <t>沙县区翠绿小学</t>
    <phoneticPr fontId="20" type="noConversion"/>
  </si>
  <si>
    <t>沙县区城关第一小学</t>
    <phoneticPr fontId="20" type="noConversion"/>
  </si>
  <si>
    <t>沙县区城关第三小学</t>
    <phoneticPr fontId="20" type="noConversion"/>
  </si>
  <si>
    <t>沙县区凤岗中心小学</t>
    <phoneticPr fontId="20" type="noConversion"/>
  </si>
  <si>
    <t>沙县区夏茂第一中心小学</t>
    <phoneticPr fontId="20" type="noConversion"/>
  </si>
  <si>
    <t>沙县区夏茂第二中心小学</t>
    <phoneticPr fontId="20" type="noConversion"/>
  </si>
  <si>
    <t>沙县区高砂中心小学</t>
    <phoneticPr fontId="20" type="noConversion"/>
  </si>
  <si>
    <t>沙县区青州中心小学</t>
    <phoneticPr fontId="20" type="noConversion"/>
  </si>
  <si>
    <t>沙县区青纸小学</t>
    <phoneticPr fontId="20" type="noConversion"/>
  </si>
  <si>
    <t>沙县区涌溪中心小学</t>
    <phoneticPr fontId="20" type="noConversion"/>
  </si>
  <si>
    <t>沙县区郑湖中心小学</t>
    <phoneticPr fontId="20" type="noConversion"/>
  </si>
  <si>
    <t>沙县区虬江第二中心小学</t>
    <phoneticPr fontId="20" type="noConversion"/>
  </si>
  <si>
    <t>沙县区金沙小学</t>
    <phoneticPr fontId="20" type="noConversion"/>
  </si>
  <si>
    <t>沙县区三官堂小学</t>
    <phoneticPr fontId="20" type="noConversion"/>
  </si>
  <si>
    <t>沙县区金沙第二小学</t>
    <phoneticPr fontId="20" type="noConversion"/>
  </si>
  <si>
    <t>沙县区金古小学</t>
    <phoneticPr fontId="20" type="noConversion"/>
  </si>
  <si>
    <t>沙县区实验小学分校</t>
    <phoneticPr fontId="20" type="noConversion"/>
  </si>
  <si>
    <t>沙县区高桥中心学校（小学）</t>
    <phoneticPr fontId="20" type="noConversion"/>
  </si>
  <si>
    <t>沙县区富口中心学校（小学）</t>
    <phoneticPr fontId="20" type="noConversion"/>
  </si>
  <si>
    <t>沙县区南阳中心学校（小学）</t>
    <phoneticPr fontId="20" type="noConversion"/>
  </si>
  <si>
    <t>沙县区大洛中心学校（小学）</t>
    <phoneticPr fontId="20" type="noConversion"/>
  </si>
  <si>
    <t>沙县区南霞中心学校（小学）</t>
    <phoneticPr fontId="20" type="noConversion"/>
  </si>
  <si>
    <t>沙县区湖源中心学校（小学）</t>
    <phoneticPr fontId="20" type="noConversion"/>
  </si>
  <si>
    <t>小学教育</t>
    <phoneticPr fontId="20" type="noConversion"/>
  </si>
  <si>
    <t>沙县区第二中学</t>
    <phoneticPr fontId="20" type="noConversion"/>
  </si>
  <si>
    <t>沙县区第三中学</t>
    <phoneticPr fontId="20" type="noConversion"/>
  </si>
  <si>
    <t>沙县区第六中学</t>
    <phoneticPr fontId="20" type="noConversion"/>
  </si>
  <si>
    <t>沙县区高砂中学</t>
    <phoneticPr fontId="20" type="noConversion"/>
  </si>
  <si>
    <t>沙县区郑湖初级中学</t>
    <phoneticPr fontId="20" type="noConversion"/>
  </si>
  <si>
    <t>沙县区城南初级中学</t>
    <phoneticPr fontId="20" type="noConversion"/>
  </si>
  <si>
    <t>沙县区一中分校</t>
    <phoneticPr fontId="20" type="noConversion"/>
  </si>
  <si>
    <t>沙县区湖源中心学校（初中）</t>
    <phoneticPr fontId="20" type="noConversion"/>
  </si>
  <si>
    <t>沙县区第五中学（初中）</t>
    <phoneticPr fontId="20" type="noConversion"/>
  </si>
  <si>
    <t>沙县区第一中学（初中）</t>
    <phoneticPr fontId="20" type="noConversion"/>
  </si>
  <si>
    <t>沙县区南阳中心学校（初中）</t>
    <phoneticPr fontId="20" type="noConversion"/>
  </si>
  <si>
    <t>沙县区富口中心学校（初中）</t>
    <phoneticPr fontId="20" type="noConversion"/>
  </si>
  <si>
    <t>沙县区高桥中心学校（初中）</t>
    <phoneticPr fontId="20" type="noConversion"/>
  </si>
  <si>
    <t>沙县区大洛中心学校（初中）</t>
    <phoneticPr fontId="20" type="noConversion"/>
  </si>
  <si>
    <t>沙县区南霞中心学校（初中）</t>
    <phoneticPr fontId="20" type="noConversion"/>
  </si>
  <si>
    <t>初中教育</t>
    <phoneticPr fontId="20" type="noConversion"/>
  </si>
  <si>
    <r>
      <t>合</t>
    </r>
    <r>
      <rPr>
        <b/>
        <sz val="10"/>
        <rFont val="Times New Roman"/>
        <family val="1"/>
      </rPr>
      <t xml:space="preserve">     </t>
    </r>
    <r>
      <rPr>
        <b/>
        <sz val="10"/>
        <rFont val="宋体"/>
        <family val="3"/>
        <charset val="134"/>
      </rPr>
      <t>计</t>
    </r>
    <phoneticPr fontId="20" type="noConversion"/>
  </si>
  <si>
    <t>六中应补8.99万省级公用经费</t>
    <phoneticPr fontId="20" type="noConversion"/>
  </si>
  <si>
    <r>
      <t>2023</t>
    </r>
    <r>
      <rPr>
        <b/>
        <sz val="14"/>
        <color theme="1"/>
        <rFont val="仿宋_GB2312"/>
        <family val="3"/>
        <charset val="134"/>
      </rPr>
      <t>年城乡义务教育补助经费（直达资金）指标表</t>
    </r>
    <phoneticPr fontId="1" type="noConversion"/>
  </si>
  <si>
    <t>三明市沙县区第六中学</t>
    <phoneticPr fontId="1" type="noConversion"/>
  </si>
  <si>
    <t>三明市沙县区教育会计核算中心</t>
    <phoneticPr fontId="1" type="noConversion"/>
  </si>
  <si>
    <r>
      <t>2050299</t>
    </r>
    <r>
      <rPr>
        <sz val="11"/>
        <color theme="1"/>
        <rFont val="仿宋_GB2312"/>
        <family val="3"/>
        <charset val="134"/>
      </rPr>
      <t>其他普通教育支出</t>
    </r>
    <phoneticPr fontId="1" type="noConversion"/>
  </si>
  <si>
    <r>
      <t>2050299</t>
    </r>
    <r>
      <rPr>
        <sz val="11"/>
        <color theme="1"/>
        <rFont val="仿宋_GB2312"/>
        <family val="3"/>
        <charset val="134"/>
      </rPr>
      <t>其他普通教育支出</t>
    </r>
    <phoneticPr fontId="1" type="noConversion"/>
  </si>
  <si>
    <t>合计</t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</si>
  <si>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</si>
  <si>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t>公用经费（中央直达）</t>
    <phoneticPr fontId="1" type="noConversion"/>
  </si>
  <si>
    <r>
      <rPr>
        <sz val="11"/>
        <rFont val="仿宋_GB2312"/>
        <family val="3"/>
        <charset val="134"/>
      </rPr>
      <t>收回沙财教指〔</t>
    </r>
    <r>
      <rPr>
        <sz val="11"/>
        <rFont val="Times New Roman"/>
        <family val="1"/>
      </rPr>
      <t>2023</t>
    </r>
    <r>
      <rPr>
        <sz val="11"/>
        <rFont val="仿宋_GB2312"/>
        <family val="3"/>
        <charset val="134"/>
      </rPr>
      <t>〕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号资金（省级直达）</t>
    </r>
    <phoneticPr fontId="1" type="noConversion"/>
  </si>
  <si>
    <r>
      <rPr>
        <sz val="11"/>
        <color theme="1"/>
        <rFont val="仿宋_GB2312"/>
        <family val="3"/>
        <charset val="134"/>
      </rPr>
      <t>项目</t>
    </r>
    <phoneticPr fontId="1" type="noConversion"/>
  </si>
  <si>
    <r>
      <rPr>
        <sz val="11"/>
        <color theme="1"/>
        <rFont val="仿宋_GB2312"/>
        <family val="3"/>
        <charset val="134"/>
      </rPr>
      <t>金额</t>
    </r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</si>
  <si>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</si>
  <si>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r>
      <rPr>
        <sz val="11"/>
        <color theme="1"/>
        <rFont val="仿宋_GB2312"/>
        <family val="3"/>
        <charset val="134"/>
      </rPr>
      <t>政府经济分类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</si>
  <si>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三明市沙县区教育局</t>
    </r>
    <phoneticPr fontId="1" type="noConversion"/>
  </si>
  <si>
    <r>
      <rPr>
        <sz val="11"/>
        <color theme="1"/>
        <rFont val="仿宋_GB2312"/>
        <family val="3"/>
        <charset val="134"/>
      </rPr>
      <t>营养改善补助</t>
    </r>
    <phoneticPr fontId="1" type="noConversion"/>
  </si>
  <si>
    <r>
      <t>50902-</t>
    </r>
    <r>
      <rPr>
        <sz val="11"/>
        <color theme="1"/>
        <rFont val="仿宋_GB2312"/>
        <family val="3"/>
        <charset val="134"/>
      </rPr>
      <t>助学金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</si>
  <si>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</t>
    </r>
    <phoneticPr fontId="1" type="noConversion"/>
  </si>
  <si>
    <t>困难学生生活补助（中央）</t>
    <phoneticPr fontId="1" type="noConversion"/>
  </si>
  <si>
    <t>困难学生生活补助（省级）</t>
    <phoneticPr fontId="1" type="noConversion"/>
  </si>
  <si>
    <t>合计：大写人民币贰佰零壹万贰仟柒佰元整</t>
    <phoneticPr fontId="1" type="noConversion"/>
  </si>
  <si>
    <r>
      <rPr>
        <b/>
        <sz val="11"/>
        <color theme="1"/>
        <rFont val="仿宋_GB2312"/>
        <family val="3"/>
        <charset val="134"/>
      </rPr>
      <t>中小学义务教育营养改善补助、困难学生生活补助</t>
    </r>
    <phoneticPr fontId="1" type="noConversion"/>
  </si>
  <si>
    <t>沙县第一中学分校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</si>
</sst>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_倀"/>
  </numFmts>
  <fonts count="3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3">
    <xf numFmtId="0" fontId="0" fillId="0" borderId="0">
      <alignment vertical="center"/>
    </xf>
    <xf numFmtId="0" fontId="2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</cellStyleXfs>
  <cellXfs count="72">
    <xf numFmtId="0" fontId="0" fillId="0" borderId="0" xfId="0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0" fontId="17" fillId="0" borderId="1" xfId="5" applyFont="1" applyFill="1" applyBorder="1" applyAlignment="1" applyProtection="1">
      <alignment horizontal="left" vertical="center" wrapText="1"/>
      <protection locked="0"/>
    </xf>
    <xf numFmtId="0" fontId="15" fillId="0" borderId="1" xfId="9" applyFont="1" applyBorder="1" applyAlignment="1" applyProtection="1">
      <alignment horizontal="left" vertical="center" wrapText="1"/>
      <protection locked="0"/>
    </xf>
    <xf numFmtId="0" fontId="13" fillId="0" borderId="1" xfId="12" applyFont="1" applyFill="1" applyBorder="1" applyAlignment="1">
      <alignment horizontal="center" vertical="center" wrapText="1"/>
    </xf>
    <xf numFmtId="0" fontId="13" fillId="0" borderId="1" xfId="9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57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26" fillId="0" borderId="3" xfId="0" applyFont="1" applyBorder="1" applyAlignment="1" applyProtection="1">
      <alignment horizontal="center" wrapText="1"/>
      <protection locked="0"/>
    </xf>
    <xf numFmtId="0" fontId="8" fillId="0" borderId="1" xfId="4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8" xfId="0" applyFont="1" applyBorder="1" applyAlignment="1" applyProtection="1">
      <alignment horizontal="center" wrapText="1"/>
      <protection locked="0"/>
    </xf>
    <xf numFmtId="0" fontId="8" fillId="0" borderId="1" xfId="4" applyFont="1" applyBorder="1" applyAlignment="1">
      <alignment horizontal="center"/>
    </xf>
    <xf numFmtId="176" fontId="27" fillId="0" borderId="1" xfId="4" applyNumberFormat="1" applyFont="1" applyBorder="1" applyAlignment="1">
      <alignment horizontal="center"/>
    </xf>
    <xf numFmtId="176" fontId="28" fillId="0" borderId="1" xfId="4" applyNumberFormat="1" applyFont="1" applyBorder="1" applyAlignment="1">
      <alignment horizontal="center"/>
    </xf>
    <xf numFmtId="0" fontId="27" fillId="0" borderId="1" xfId="4" applyFont="1" applyFill="1" applyBorder="1" applyAlignment="1">
      <alignment horizont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26" fillId="0" borderId="9" xfId="0" applyFont="1" applyBorder="1" applyAlignment="1" applyProtection="1">
      <alignment horizontal="center" wrapText="1"/>
      <protection locked="0"/>
    </xf>
    <xf numFmtId="0" fontId="29" fillId="0" borderId="1" xfId="0" applyFont="1" applyBorder="1" applyAlignment="1" applyProtection="1">
      <alignment horizontal="center" wrapText="1"/>
      <protection locked="0"/>
    </xf>
    <xf numFmtId="0" fontId="27" fillId="0" borderId="1" xfId="4" applyFont="1" applyBorder="1" applyAlignment="1">
      <alignment horizontal="center"/>
    </xf>
    <xf numFmtId="177" fontId="27" fillId="0" borderId="1" xfId="4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49" fontId="21" fillId="0" borderId="2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13">
    <cellStyle name="常规" xfId="0" builtinId="0"/>
    <cellStyle name="常规 2" xfId="1"/>
    <cellStyle name="常规 2 2" xfId="2"/>
    <cellStyle name="常规 3" xfId="5"/>
    <cellStyle name="常规 5" xfId="3"/>
    <cellStyle name="常规 5 2" xfId="6"/>
    <cellStyle name="常规 5 3" xfId="7"/>
    <cellStyle name="常规 5 4" xfId="10"/>
    <cellStyle name="常规 5 5" xfId="11"/>
    <cellStyle name="常规 6" xfId="9"/>
    <cellStyle name="常规_Sheet1" xfId="4"/>
    <cellStyle name="常规_Sheet1 3" xfId="8"/>
    <cellStyle name="常规_Sheet1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6" zoomScaleNormal="100" workbookViewId="0">
      <selection activeCell="C44" activeCellId="1" sqref="C28:D28 C44:D44"/>
    </sheetView>
  </sheetViews>
  <sheetFormatPr defaultRowHeight="14.25" x14ac:dyDescent="0.15"/>
  <cols>
    <col min="1" max="1" width="7.375" customWidth="1"/>
    <col min="2" max="2" width="29.125" style="48" customWidth="1"/>
    <col min="3" max="3" width="19.25" customWidth="1"/>
    <col min="4" max="4" width="21.5" customWidth="1"/>
    <col min="5" max="5" width="17.75" customWidth="1"/>
    <col min="6" max="6" width="16.25" customWidth="1"/>
    <col min="7" max="7" width="10.5" customWidth="1"/>
    <col min="8" max="8" width="21.75" customWidth="1"/>
    <col min="257" max="257" width="7.375" customWidth="1"/>
    <col min="258" max="258" width="29.125" customWidth="1"/>
    <col min="259" max="259" width="19.25" customWidth="1"/>
    <col min="260" max="260" width="21.5" customWidth="1"/>
    <col min="261" max="261" width="17.75" customWidth="1"/>
    <col min="262" max="262" width="16.25" customWidth="1"/>
    <col min="263" max="263" width="10.5" customWidth="1"/>
    <col min="264" max="264" width="21.75" customWidth="1"/>
    <col min="513" max="513" width="7.375" customWidth="1"/>
    <col min="514" max="514" width="29.125" customWidth="1"/>
    <col min="515" max="515" width="19.25" customWidth="1"/>
    <col min="516" max="516" width="21.5" customWidth="1"/>
    <col min="517" max="517" width="17.75" customWidth="1"/>
    <col min="518" max="518" width="16.25" customWidth="1"/>
    <col min="519" max="519" width="10.5" customWidth="1"/>
    <col min="520" max="520" width="21.75" customWidth="1"/>
    <col min="769" max="769" width="7.375" customWidth="1"/>
    <col min="770" max="770" width="29.125" customWidth="1"/>
    <col min="771" max="771" width="19.25" customWidth="1"/>
    <col min="772" max="772" width="21.5" customWidth="1"/>
    <col min="773" max="773" width="17.75" customWidth="1"/>
    <col min="774" max="774" width="16.25" customWidth="1"/>
    <col min="775" max="775" width="10.5" customWidth="1"/>
    <col min="776" max="776" width="21.75" customWidth="1"/>
    <col min="1025" max="1025" width="7.375" customWidth="1"/>
    <col min="1026" max="1026" width="29.125" customWidth="1"/>
    <col min="1027" max="1027" width="19.25" customWidth="1"/>
    <col min="1028" max="1028" width="21.5" customWidth="1"/>
    <col min="1029" max="1029" width="17.75" customWidth="1"/>
    <col min="1030" max="1030" width="16.25" customWidth="1"/>
    <col min="1031" max="1031" width="10.5" customWidth="1"/>
    <col min="1032" max="1032" width="21.75" customWidth="1"/>
    <col min="1281" max="1281" width="7.375" customWidth="1"/>
    <col min="1282" max="1282" width="29.125" customWidth="1"/>
    <col min="1283" max="1283" width="19.25" customWidth="1"/>
    <col min="1284" max="1284" width="21.5" customWidth="1"/>
    <col min="1285" max="1285" width="17.75" customWidth="1"/>
    <col min="1286" max="1286" width="16.25" customWidth="1"/>
    <col min="1287" max="1287" width="10.5" customWidth="1"/>
    <col min="1288" max="1288" width="21.75" customWidth="1"/>
    <col min="1537" max="1537" width="7.375" customWidth="1"/>
    <col min="1538" max="1538" width="29.125" customWidth="1"/>
    <col min="1539" max="1539" width="19.25" customWidth="1"/>
    <col min="1540" max="1540" width="21.5" customWidth="1"/>
    <col min="1541" max="1541" width="17.75" customWidth="1"/>
    <col min="1542" max="1542" width="16.25" customWidth="1"/>
    <col min="1543" max="1543" width="10.5" customWidth="1"/>
    <col min="1544" max="1544" width="21.75" customWidth="1"/>
    <col min="1793" max="1793" width="7.375" customWidth="1"/>
    <col min="1794" max="1794" width="29.125" customWidth="1"/>
    <col min="1795" max="1795" width="19.25" customWidth="1"/>
    <col min="1796" max="1796" width="21.5" customWidth="1"/>
    <col min="1797" max="1797" width="17.75" customWidth="1"/>
    <col min="1798" max="1798" width="16.25" customWidth="1"/>
    <col min="1799" max="1799" width="10.5" customWidth="1"/>
    <col min="1800" max="1800" width="21.75" customWidth="1"/>
    <col min="2049" max="2049" width="7.375" customWidth="1"/>
    <col min="2050" max="2050" width="29.125" customWidth="1"/>
    <col min="2051" max="2051" width="19.25" customWidth="1"/>
    <col min="2052" max="2052" width="21.5" customWidth="1"/>
    <col min="2053" max="2053" width="17.75" customWidth="1"/>
    <col min="2054" max="2054" width="16.25" customWidth="1"/>
    <col min="2055" max="2055" width="10.5" customWidth="1"/>
    <col min="2056" max="2056" width="21.75" customWidth="1"/>
    <col min="2305" max="2305" width="7.375" customWidth="1"/>
    <col min="2306" max="2306" width="29.125" customWidth="1"/>
    <col min="2307" max="2307" width="19.25" customWidth="1"/>
    <col min="2308" max="2308" width="21.5" customWidth="1"/>
    <col min="2309" max="2309" width="17.75" customWidth="1"/>
    <col min="2310" max="2310" width="16.25" customWidth="1"/>
    <col min="2311" max="2311" width="10.5" customWidth="1"/>
    <col min="2312" max="2312" width="21.75" customWidth="1"/>
    <col min="2561" max="2561" width="7.375" customWidth="1"/>
    <col min="2562" max="2562" width="29.125" customWidth="1"/>
    <col min="2563" max="2563" width="19.25" customWidth="1"/>
    <col min="2564" max="2564" width="21.5" customWidth="1"/>
    <col min="2565" max="2565" width="17.75" customWidth="1"/>
    <col min="2566" max="2566" width="16.25" customWidth="1"/>
    <col min="2567" max="2567" width="10.5" customWidth="1"/>
    <col min="2568" max="2568" width="21.75" customWidth="1"/>
    <col min="2817" max="2817" width="7.375" customWidth="1"/>
    <col min="2818" max="2818" width="29.125" customWidth="1"/>
    <col min="2819" max="2819" width="19.25" customWidth="1"/>
    <col min="2820" max="2820" width="21.5" customWidth="1"/>
    <col min="2821" max="2821" width="17.75" customWidth="1"/>
    <col min="2822" max="2822" width="16.25" customWidth="1"/>
    <col min="2823" max="2823" width="10.5" customWidth="1"/>
    <col min="2824" max="2824" width="21.75" customWidth="1"/>
    <col min="3073" max="3073" width="7.375" customWidth="1"/>
    <col min="3074" max="3074" width="29.125" customWidth="1"/>
    <col min="3075" max="3075" width="19.25" customWidth="1"/>
    <col min="3076" max="3076" width="21.5" customWidth="1"/>
    <col min="3077" max="3077" width="17.75" customWidth="1"/>
    <col min="3078" max="3078" width="16.25" customWidth="1"/>
    <col min="3079" max="3079" width="10.5" customWidth="1"/>
    <col min="3080" max="3080" width="21.75" customWidth="1"/>
    <col min="3329" max="3329" width="7.375" customWidth="1"/>
    <col min="3330" max="3330" width="29.125" customWidth="1"/>
    <col min="3331" max="3331" width="19.25" customWidth="1"/>
    <col min="3332" max="3332" width="21.5" customWidth="1"/>
    <col min="3333" max="3333" width="17.75" customWidth="1"/>
    <col min="3334" max="3334" width="16.25" customWidth="1"/>
    <col min="3335" max="3335" width="10.5" customWidth="1"/>
    <col min="3336" max="3336" width="21.75" customWidth="1"/>
    <col min="3585" max="3585" width="7.375" customWidth="1"/>
    <col min="3586" max="3586" width="29.125" customWidth="1"/>
    <col min="3587" max="3587" width="19.25" customWidth="1"/>
    <col min="3588" max="3588" width="21.5" customWidth="1"/>
    <col min="3589" max="3589" width="17.75" customWidth="1"/>
    <col min="3590" max="3590" width="16.25" customWidth="1"/>
    <col min="3591" max="3591" width="10.5" customWidth="1"/>
    <col min="3592" max="3592" width="21.75" customWidth="1"/>
    <col min="3841" max="3841" width="7.375" customWidth="1"/>
    <col min="3842" max="3842" width="29.125" customWidth="1"/>
    <col min="3843" max="3843" width="19.25" customWidth="1"/>
    <col min="3844" max="3844" width="21.5" customWidth="1"/>
    <col min="3845" max="3845" width="17.75" customWidth="1"/>
    <col min="3846" max="3846" width="16.25" customWidth="1"/>
    <col min="3847" max="3847" width="10.5" customWidth="1"/>
    <col min="3848" max="3848" width="21.75" customWidth="1"/>
    <col min="4097" max="4097" width="7.375" customWidth="1"/>
    <col min="4098" max="4098" width="29.125" customWidth="1"/>
    <col min="4099" max="4099" width="19.25" customWidth="1"/>
    <col min="4100" max="4100" width="21.5" customWidth="1"/>
    <col min="4101" max="4101" width="17.75" customWidth="1"/>
    <col min="4102" max="4102" width="16.25" customWidth="1"/>
    <col min="4103" max="4103" width="10.5" customWidth="1"/>
    <col min="4104" max="4104" width="21.75" customWidth="1"/>
    <col min="4353" max="4353" width="7.375" customWidth="1"/>
    <col min="4354" max="4354" width="29.125" customWidth="1"/>
    <col min="4355" max="4355" width="19.25" customWidth="1"/>
    <col min="4356" max="4356" width="21.5" customWidth="1"/>
    <col min="4357" max="4357" width="17.75" customWidth="1"/>
    <col min="4358" max="4358" width="16.25" customWidth="1"/>
    <col min="4359" max="4359" width="10.5" customWidth="1"/>
    <col min="4360" max="4360" width="21.75" customWidth="1"/>
    <col min="4609" max="4609" width="7.375" customWidth="1"/>
    <col min="4610" max="4610" width="29.125" customWidth="1"/>
    <col min="4611" max="4611" width="19.25" customWidth="1"/>
    <col min="4612" max="4612" width="21.5" customWidth="1"/>
    <col min="4613" max="4613" width="17.75" customWidth="1"/>
    <col min="4614" max="4614" width="16.25" customWidth="1"/>
    <col min="4615" max="4615" width="10.5" customWidth="1"/>
    <col min="4616" max="4616" width="21.75" customWidth="1"/>
    <col min="4865" max="4865" width="7.375" customWidth="1"/>
    <col min="4866" max="4866" width="29.125" customWidth="1"/>
    <col min="4867" max="4867" width="19.25" customWidth="1"/>
    <col min="4868" max="4868" width="21.5" customWidth="1"/>
    <col min="4869" max="4869" width="17.75" customWidth="1"/>
    <col min="4870" max="4870" width="16.25" customWidth="1"/>
    <col min="4871" max="4871" width="10.5" customWidth="1"/>
    <col min="4872" max="4872" width="21.75" customWidth="1"/>
    <col min="5121" max="5121" width="7.375" customWidth="1"/>
    <col min="5122" max="5122" width="29.125" customWidth="1"/>
    <col min="5123" max="5123" width="19.25" customWidth="1"/>
    <col min="5124" max="5124" width="21.5" customWidth="1"/>
    <col min="5125" max="5125" width="17.75" customWidth="1"/>
    <col min="5126" max="5126" width="16.25" customWidth="1"/>
    <col min="5127" max="5127" width="10.5" customWidth="1"/>
    <col min="5128" max="5128" width="21.75" customWidth="1"/>
    <col min="5377" max="5377" width="7.375" customWidth="1"/>
    <col min="5378" max="5378" width="29.125" customWidth="1"/>
    <col min="5379" max="5379" width="19.25" customWidth="1"/>
    <col min="5380" max="5380" width="21.5" customWidth="1"/>
    <col min="5381" max="5381" width="17.75" customWidth="1"/>
    <col min="5382" max="5382" width="16.25" customWidth="1"/>
    <col min="5383" max="5383" width="10.5" customWidth="1"/>
    <col min="5384" max="5384" width="21.75" customWidth="1"/>
    <col min="5633" max="5633" width="7.375" customWidth="1"/>
    <col min="5634" max="5634" width="29.125" customWidth="1"/>
    <col min="5635" max="5635" width="19.25" customWidth="1"/>
    <col min="5636" max="5636" width="21.5" customWidth="1"/>
    <col min="5637" max="5637" width="17.75" customWidth="1"/>
    <col min="5638" max="5638" width="16.25" customWidth="1"/>
    <col min="5639" max="5639" width="10.5" customWidth="1"/>
    <col min="5640" max="5640" width="21.75" customWidth="1"/>
    <col min="5889" max="5889" width="7.375" customWidth="1"/>
    <col min="5890" max="5890" width="29.125" customWidth="1"/>
    <col min="5891" max="5891" width="19.25" customWidth="1"/>
    <col min="5892" max="5892" width="21.5" customWidth="1"/>
    <col min="5893" max="5893" width="17.75" customWidth="1"/>
    <col min="5894" max="5894" width="16.25" customWidth="1"/>
    <col min="5895" max="5895" width="10.5" customWidth="1"/>
    <col min="5896" max="5896" width="21.75" customWidth="1"/>
    <col min="6145" max="6145" width="7.375" customWidth="1"/>
    <col min="6146" max="6146" width="29.125" customWidth="1"/>
    <col min="6147" max="6147" width="19.25" customWidth="1"/>
    <col min="6148" max="6148" width="21.5" customWidth="1"/>
    <col min="6149" max="6149" width="17.75" customWidth="1"/>
    <col min="6150" max="6150" width="16.25" customWidth="1"/>
    <col min="6151" max="6151" width="10.5" customWidth="1"/>
    <col min="6152" max="6152" width="21.75" customWidth="1"/>
    <col min="6401" max="6401" width="7.375" customWidth="1"/>
    <col min="6402" max="6402" width="29.125" customWidth="1"/>
    <col min="6403" max="6403" width="19.25" customWidth="1"/>
    <col min="6404" max="6404" width="21.5" customWidth="1"/>
    <col min="6405" max="6405" width="17.75" customWidth="1"/>
    <col min="6406" max="6406" width="16.25" customWidth="1"/>
    <col min="6407" max="6407" width="10.5" customWidth="1"/>
    <col min="6408" max="6408" width="21.75" customWidth="1"/>
    <col min="6657" max="6657" width="7.375" customWidth="1"/>
    <col min="6658" max="6658" width="29.125" customWidth="1"/>
    <col min="6659" max="6659" width="19.25" customWidth="1"/>
    <col min="6660" max="6660" width="21.5" customWidth="1"/>
    <col min="6661" max="6661" width="17.75" customWidth="1"/>
    <col min="6662" max="6662" width="16.25" customWidth="1"/>
    <col min="6663" max="6663" width="10.5" customWidth="1"/>
    <col min="6664" max="6664" width="21.75" customWidth="1"/>
    <col min="6913" max="6913" width="7.375" customWidth="1"/>
    <col min="6914" max="6914" width="29.125" customWidth="1"/>
    <col min="6915" max="6915" width="19.25" customWidth="1"/>
    <col min="6916" max="6916" width="21.5" customWidth="1"/>
    <col min="6917" max="6917" width="17.75" customWidth="1"/>
    <col min="6918" max="6918" width="16.25" customWidth="1"/>
    <col min="6919" max="6919" width="10.5" customWidth="1"/>
    <col min="6920" max="6920" width="21.75" customWidth="1"/>
    <col min="7169" max="7169" width="7.375" customWidth="1"/>
    <col min="7170" max="7170" width="29.125" customWidth="1"/>
    <col min="7171" max="7171" width="19.25" customWidth="1"/>
    <col min="7172" max="7172" width="21.5" customWidth="1"/>
    <col min="7173" max="7173" width="17.75" customWidth="1"/>
    <col min="7174" max="7174" width="16.25" customWidth="1"/>
    <col min="7175" max="7175" width="10.5" customWidth="1"/>
    <col min="7176" max="7176" width="21.75" customWidth="1"/>
    <col min="7425" max="7425" width="7.375" customWidth="1"/>
    <col min="7426" max="7426" width="29.125" customWidth="1"/>
    <col min="7427" max="7427" width="19.25" customWidth="1"/>
    <col min="7428" max="7428" width="21.5" customWidth="1"/>
    <col min="7429" max="7429" width="17.75" customWidth="1"/>
    <col min="7430" max="7430" width="16.25" customWidth="1"/>
    <col min="7431" max="7431" width="10.5" customWidth="1"/>
    <col min="7432" max="7432" width="21.75" customWidth="1"/>
    <col min="7681" max="7681" width="7.375" customWidth="1"/>
    <col min="7682" max="7682" width="29.125" customWidth="1"/>
    <col min="7683" max="7683" width="19.25" customWidth="1"/>
    <col min="7684" max="7684" width="21.5" customWidth="1"/>
    <col min="7685" max="7685" width="17.75" customWidth="1"/>
    <col min="7686" max="7686" width="16.25" customWidth="1"/>
    <col min="7687" max="7687" width="10.5" customWidth="1"/>
    <col min="7688" max="7688" width="21.75" customWidth="1"/>
    <col min="7937" max="7937" width="7.375" customWidth="1"/>
    <col min="7938" max="7938" width="29.125" customWidth="1"/>
    <col min="7939" max="7939" width="19.25" customWidth="1"/>
    <col min="7940" max="7940" width="21.5" customWidth="1"/>
    <col min="7941" max="7941" width="17.75" customWidth="1"/>
    <col min="7942" max="7942" width="16.25" customWidth="1"/>
    <col min="7943" max="7943" width="10.5" customWidth="1"/>
    <col min="7944" max="7944" width="21.75" customWidth="1"/>
    <col min="8193" max="8193" width="7.375" customWidth="1"/>
    <col min="8194" max="8194" width="29.125" customWidth="1"/>
    <col min="8195" max="8195" width="19.25" customWidth="1"/>
    <col min="8196" max="8196" width="21.5" customWidth="1"/>
    <col min="8197" max="8197" width="17.75" customWidth="1"/>
    <col min="8198" max="8198" width="16.25" customWidth="1"/>
    <col min="8199" max="8199" width="10.5" customWidth="1"/>
    <col min="8200" max="8200" width="21.75" customWidth="1"/>
    <col min="8449" max="8449" width="7.375" customWidth="1"/>
    <col min="8450" max="8450" width="29.125" customWidth="1"/>
    <col min="8451" max="8451" width="19.25" customWidth="1"/>
    <col min="8452" max="8452" width="21.5" customWidth="1"/>
    <col min="8453" max="8453" width="17.75" customWidth="1"/>
    <col min="8454" max="8454" width="16.25" customWidth="1"/>
    <col min="8455" max="8455" width="10.5" customWidth="1"/>
    <col min="8456" max="8456" width="21.75" customWidth="1"/>
    <col min="8705" max="8705" width="7.375" customWidth="1"/>
    <col min="8706" max="8706" width="29.125" customWidth="1"/>
    <col min="8707" max="8707" width="19.25" customWidth="1"/>
    <col min="8708" max="8708" width="21.5" customWidth="1"/>
    <col min="8709" max="8709" width="17.75" customWidth="1"/>
    <col min="8710" max="8710" width="16.25" customWidth="1"/>
    <col min="8711" max="8711" width="10.5" customWidth="1"/>
    <col min="8712" max="8712" width="21.75" customWidth="1"/>
    <col min="8961" max="8961" width="7.375" customWidth="1"/>
    <col min="8962" max="8962" width="29.125" customWidth="1"/>
    <col min="8963" max="8963" width="19.25" customWidth="1"/>
    <col min="8964" max="8964" width="21.5" customWidth="1"/>
    <col min="8965" max="8965" width="17.75" customWidth="1"/>
    <col min="8966" max="8966" width="16.25" customWidth="1"/>
    <col min="8967" max="8967" width="10.5" customWidth="1"/>
    <col min="8968" max="8968" width="21.75" customWidth="1"/>
    <col min="9217" max="9217" width="7.375" customWidth="1"/>
    <col min="9218" max="9218" width="29.125" customWidth="1"/>
    <col min="9219" max="9219" width="19.25" customWidth="1"/>
    <col min="9220" max="9220" width="21.5" customWidth="1"/>
    <col min="9221" max="9221" width="17.75" customWidth="1"/>
    <col min="9222" max="9222" width="16.25" customWidth="1"/>
    <col min="9223" max="9223" width="10.5" customWidth="1"/>
    <col min="9224" max="9224" width="21.75" customWidth="1"/>
    <col min="9473" max="9473" width="7.375" customWidth="1"/>
    <col min="9474" max="9474" width="29.125" customWidth="1"/>
    <col min="9475" max="9475" width="19.25" customWidth="1"/>
    <col min="9476" max="9476" width="21.5" customWidth="1"/>
    <col min="9477" max="9477" width="17.75" customWidth="1"/>
    <col min="9478" max="9478" width="16.25" customWidth="1"/>
    <col min="9479" max="9479" width="10.5" customWidth="1"/>
    <col min="9480" max="9480" width="21.75" customWidth="1"/>
    <col min="9729" max="9729" width="7.375" customWidth="1"/>
    <col min="9730" max="9730" width="29.125" customWidth="1"/>
    <col min="9731" max="9731" width="19.25" customWidth="1"/>
    <col min="9732" max="9732" width="21.5" customWidth="1"/>
    <col min="9733" max="9733" width="17.75" customWidth="1"/>
    <col min="9734" max="9734" width="16.25" customWidth="1"/>
    <col min="9735" max="9735" width="10.5" customWidth="1"/>
    <col min="9736" max="9736" width="21.75" customWidth="1"/>
    <col min="9985" max="9985" width="7.375" customWidth="1"/>
    <col min="9986" max="9986" width="29.125" customWidth="1"/>
    <col min="9987" max="9987" width="19.25" customWidth="1"/>
    <col min="9988" max="9988" width="21.5" customWidth="1"/>
    <col min="9989" max="9989" width="17.75" customWidth="1"/>
    <col min="9990" max="9990" width="16.25" customWidth="1"/>
    <col min="9991" max="9991" width="10.5" customWidth="1"/>
    <col min="9992" max="9992" width="21.75" customWidth="1"/>
    <col min="10241" max="10241" width="7.375" customWidth="1"/>
    <col min="10242" max="10242" width="29.125" customWidth="1"/>
    <col min="10243" max="10243" width="19.25" customWidth="1"/>
    <col min="10244" max="10244" width="21.5" customWidth="1"/>
    <col min="10245" max="10245" width="17.75" customWidth="1"/>
    <col min="10246" max="10246" width="16.25" customWidth="1"/>
    <col min="10247" max="10247" width="10.5" customWidth="1"/>
    <col min="10248" max="10248" width="21.75" customWidth="1"/>
    <col min="10497" max="10497" width="7.375" customWidth="1"/>
    <col min="10498" max="10498" width="29.125" customWidth="1"/>
    <col min="10499" max="10499" width="19.25" customWidth="1"/>
    <col min="10500" max="10500" width="21.5" customWidth="1"/>
    <col min="10501" max="10501" width="17.75" customWidth="1"/>
    <col min="10502" max="10502" width="16.25" customWidth="1"/>
    <col min="10503" max="10503" width="10.5" customWidth="1"/>
    <col min="10504" max="10504" width="21.75" customWidth="1"/>
    <col min="10753" max="10753" width="7.375" customWidth="1"/>
    <col min="10754" max="10754" width="29.125" customWidth="1"/>
    <col min="10755" max="10755" width="19.25" customWidth="1"/>
    <col min="10756" max="10756" width="21.5" customWidth="1"/>
    <col min="10757" max="10757" width="17.75" customWidth="1"/>
    <col min="10758" max="10758" width="16.25" customWidth="1"/>
    <col min="10759" max="10759" width="10.5" customWidth="1"/>
    <col min="10760" max="10760" width="21.75" customWidth="1"/>
    <col min="11009" max="11009" width="7.375" customWidth="1"/>
    <col min="11010" max="11010" width="29.125" customWidth="1"/>
    <col min="11011" max="11011" width="19.25" customWidth="1"/>
    <col min="11012" max="11012" width="21.5" customWidth="1"/>
    <col min="11013" max="11013" width="17.75" customWidth="1"/>
    <col min="11014" max="11014" width="16.25" customWidth="1"/>
    <col min="11015" max="11015" width="10.5" customWidth="1"/>
    <col min="11016" max="11016" width="21.75" customWidth="1"/>
    <col min="11265" max="11265" width="7.375" customWidth="1"/>
    <col min="11266" max="11266" width="29.125" customWidth="1"/>
    <col min="11267" max="11267" width="19.25" customWidth="1"/>
    <col min="11268" max="11268" width="21.5" customWidth="1"/>
    <col min="11269" max="11269" width="17.75" customWidth="1"/>
    <col min="11270" max="11270" width="16.25" customWidth="1"/>
    <col min="11271" max="11271" width="10.5" customWidth="1"/>
    <col min="11272" max="11272" width="21.75" customWidth="1"/>
    <col min="11521" max="11521" width="7.375" customWidth="1"/>
    <col min="11522" max="11522" width="29.125" customWidth="1"/>
    <col min="11523" max="11523" width="19.25" customWidth="1"/>
    <col min="11524" max="11524" width="21.5" customWidth="1"/>
    <col min="11525" max="11525" width="17.75" customWidth="1"/>
    <col min="11526" max="11526" width="16.25" customWidth="1"/>
    <col min="11527" max="11527" width="10.5" customWidth="1"/>
    <col min="11528" max="11528" width="21.75" customWidth="1"/>
    <col min="11777" max="11777" width="7.375" customWidth="1"/>
    <col min="11778" max="11778" width="29.125" customWidth="1"/>
    <col min="11779" max="11779" width="19.25" customWidth="1"/>
    <col min="11780" max="11780" width="21.5" customWidth="1"/>
    <col min="11781" max="11781" width="17.75" customWidth="1"/>
    <col min="11782" max="11782" width="16.25" customWidth="1"/>
    <col min="11783" max="11783" width="10.5" customWidth="1"/>
    <col min="11784" max="11784" width="21.75" customWidth="1"/>
    <col min="12033" max="12033" width="7.375" customWidth="1"/>
    <col min="12034" max="12034" width="29.125" customWidth="1"/>
    <col min="12035" max="12035" width="19.25" customWidth="1"/>
    <col min="12036" max="12036" width="21.5" customWidth="1"/>
    <col min="12037" max="12037" width="17.75" customWidth="1"/>
    <col min="12038" max="12038" width="16.25" customWidth="1"/>
    <col min="12039" max="12039" width="10.5" customWidth="1"/>
    <col min="12040" max="12040" width="21.75" customWidth="1"/>
    <col min="12289" max="12289" width="7.375" customWidth="1"/>
    <col min="12290" max="12290" width="29.125" customWidth="1"/>
    <col min="12291" max="12291" width="19.25" customWidth="1"/>
    <col min="12292" max="12292" width="21.5" customWidth="1"/>
    <col min="12293" max="12293" width="17.75" customWidth="1"/>
    <col min="12294" max="12294" width="16.25" customWidth="1"/>
    <col min="12295" max="12295" width="10.5" customWidth="1"/>
    <col min="12296" max="12296" width="21.75" customWidth="1"/>
    <col min="12545" max="12545" width="7.375" customWidth="1"/>
    <col min="12546" max="12546" width="29.125" customWidth="1"/>
    <col min="12547" max="12547" width="19.25" customWidth="1"/>
    <col min="12548" max="12548" width="21.5" customWidth="1"/>
    <col min="12549" max="12549" width="17.75" customWidth="1"/>
    <col min="12550" max="12550" width="16.25" customWidth="1"/>
    <col min="12551" max="12551" width="10.5" customWidth="1"/>
    <col min="12552" max="12552" width="21.75" customWidth="1"/>
    <col min="12801" max="12801" width="7.375" customWidth="1"/>
    <col min="12802" max="12802" width="29.125" customWidth="1"/>
    <col min="12803" max="12803" width="19.25" customWidth="1"/>
    <col min="12804" max="12804" width="21.5" customWidth="1"/>
    <col min="12805" max="12805" width="17.75" customWidth="1"/>
    <col min="12806" max="12806" width="16.25" customWidth="1"/>
    <col min="12807" max="12807" width="10.5" customWidth="1"/>
    <col min="12808" max="12808" width="21.75" customWidth="1"/>
    <col min="13057" max="13057" width="7.375" customWidth="1"/>
    <col min="13058" max="13058" width="29.125" customWidth="1"/>
    <col min="13059" max="13059" width="19.25" customWidth="1"/>
    <col min="13060" max="13060" width="21.5" customWidth="1"/>
    <col min="13061" max="13061" width="17.75" customWidth="1"/>
    <col min="13062" max="13062" width="16.25" customWidth="1"/>
    <col min="13063" max="13063" width="10.5" customWidth="1"/>
    <col min="13064" max="13064" width="21.75" customWidth="1"/>
    <col min="13313" max="13313" width="7.375" customWidth="1"/>
    <col min="13314" max="13314" width="29.125" customWidth="1"/>
    <col min="13315" max="13315" width="19.25" customWidth="1"/>
    <col min="13316" max="13316" width="21.5" customWidth="1"/>
    <col min="13317" max="13317" width="17.75" customWidth="1"/>
    <col min="13318" max="13318" width="16.25" customWidth="1"/>
    <col min="13319" max="13319" width="10.5" customWidth="1"/>
    <col min="13320" max="13320" width="21.75" customWidth="1"/>
    <col min="13569" max="13569" width="7.375" customWidth="1"/>
    <col min="13570" max="13570" width="29.125" customWidth="1"/>
    <col min="13571" max="13571" width="19.25" customWidth="1"/>
    <col min="13572" max="13572" width="21.5" customWidth="1"/>
    <col min="13573" max="13573" width="17.75" customWidth="1"/>
    <col min="13574" max="13574" width="16.25" customWidth="1"/>
    <col min="13575" max="13575" width="10.5" customWidth="1"/>
    <col min="13576" max="13576" width="21.75" customWidth="1"/>
    <col min="13825" max="13825" width="7.375" customWidth="1"/>
    <col min="13826" max="13826" width="29.125" customWidth="1"/>
    <col min="13827" max="13827" width="19.25" customWidth="1"/>
    <col min="13828" max="13828" width="21.5" customWidth="1"/>
    <col min="13829" max="13829" width="17.75" customWidth="1"/>
    <col min="13830" max="13830" width="16.25" customWidth="1"/>
    <col min="13831" max="13831" width="10.5" customWidth="1"/>
    <col min="13832" max="13832" width="21.75" customWidth="1"/>
    <col min="14081" max="14081" width="7.375" customWidth="1"/>
    <col min="14082" max="14082" width="29.125" customWidth="1"/>
    <col min="14083" max="14083" width="19.25" customWidth="1"/>
    <col min="14084" max="14084" width="21.5" customWidth="1"/>
    <col min="14085" max="14085" width="17.75" customWidth="1"/>
    <col min="14086" max="14086" width="16.25" customWidth="1"/>
    <col min="14087" max="14087" width="10.5" customWidth="1"/>
    <col min="14088" max="14088" width="21.75" customWidth="1"/>
    <col min="14337" max="14337" width="7.375" customWidth="1"/>
    <col min="14338" max="14338" width="29.125" customWidth="1"/>
    <col min="14339" max="14339" width="19.25" customWidth="1"/>
    <col min="14340" max="14340" width="21.5" customWidth="1"/>
    <col min="14341" max="14341" width="17.75" customWidth="1"/>
    <col min="14342" max="14342" width="16.25" customWidth="1"/>
    <col min="14343" max="14343" width="10.5" customWidth="1"/>
    <col min="14344" max="14344" width="21.75" customWidth="1"/>
    <col min="14593" max="14593" width="7.375" customWidth="1"/>
    <col min="14594" max="14594" width="29.125" customWidth="1"/>
    <col min="14595" max="14595" width="19.25" customWidth="1"/>
    <col min="14596" max="14596" width="21.5" customWidth="1"/>
    <col min="14597" max="14597" width="17.75" customWidth="1"/>
    <col min="14598" max="14598" width="16.25" customWidth="1"/>
    <col min="14599" max="14599" width="10.5" customWidth="1"/>
    <col min="14600" max="14600" width="21.75" customWidth="1"/>
    <col min="14849" max="14849" width="7.375" customWidth="1"/>
    <col min="14850" max="14850" width="29.125" customWidth="1"/>
    <col min="14851" max="14851" width="19.25" customWidth="1"/>
    <col min="14852" max="14852" width="21.5" customWidth="1"/>
    <col min="14853" max="14853" width="17.75" customWidth="1"/>
    <col min="14854" max="14854" width="16.25" customWidth="1"/>
    <col min="14855" max="14855" width="10.5" customWidth="1"/>
    <col min="14856" max="14856" width="21.75" customWidth="1"/>
    <col min="15105" max="15105" width="7.375" customWidth="1"/>
    <col min="15106" max="15106" width="29.125" customWidth="1"/>
    <col min="15107" max="15107" width="19.25" customWidth="1"/>
    <col min="15108" max="15108" width="21.5" customWidth="1"/>
    <col min="15109" max="15109" width="17.75" customWidth="1"/>
    <col min="15110" max="15110" width="16.25" customWidth="1"/>
    <col min="15111" max="15111" width="10.5" customWidth="1"/>
    <col min="15112" max="15112" width="21.75" customWidth="1"/>
    <col min="15361" max="15361" width="7.375" customWidth="1"/>
    <col min="15362" max="15362" width="29.125" customWidth="1"/>
    <col min="15363" max="15363" width="19.25" customWidth="1"/>
    <col min="15364" max="15364" width="21.5" customWidth="1"/>
    <col min="15365" max="15365" width="17.75" customWidth="1"/>
    <col min="15366" max="15366" width="16.25" customWidth="1"/>
    <col min="15367" max="15367" width="10.5" customWidth="1"/>
    <col min="15368" max="15368" width="21.75" customWidth="1"/>
    <col min="15617" max="15617" width="7.375" customWidth="1"/>
    <col min="15618" max="15618" width="29.125" customWidth="1"/>
    <col min="15619" max="15619" width="19.25" customWidth="1"/>
    <col min="15620" max="15620" width="21.5" customWidth="1"/>
    <col min="15621" max="15621" width="17.75" customWidth="1"/>
    <col min="15622" max="15622" width="16.25" customWidth="1"/>
    <col min="15623" max="15623" width="10.5" customWidth="1"/>
    <col min="15624" max="15624" width="21.75" customWidth="1"/>
    <col min="15873" max="15873" width="7.375" customWidth="1"/>
    <col min="15874" max="15874" width="29.125" customWidth="1"/>
    <col min="15875" max="15875" width="19.25" customWidth="1"/>
    <col min="15876" max="15876" width="21.5" customWidth="1"/>
    <col min="15877" max="15877" width="17.75" customWidth="1"/>
    <col min="15878" max="15878" width="16.25" customWidth="1"/>
    <col min="15879" max="15879" width="10.5" customWidth="1"/>
    <col min="15880" max="15880" width="21.75" customWidth="1"/>
    <col min="16129" max="16129" width="7.375" customWidth="1"/>
    <col min="16130" max="16130" width="29.125" customWidth="1"/>
    <col min="16131" max="16131" width="19.25" customWidth="1"/>
    <col min="16132" max="16132" width="21.5" customWidth="1"/>
    <col min="16133" max="16133" width="17.75" customWidth="1"/>
    <col min="16134" max="16134" width="16.25" customWidth="1"/>
    <col min="16135" max="16135" width="10.5" customWidth="1"/>
    <col min="16136" max="16136" width="21.75" customWidth="1"/>
  </cols>
  <sheetData>
    <row r="1" spans="1:7" ht="27" customHeight="1" x14ac:dyDescent="0.3">
      <c r="A1" s="58" t="s">
        <v>68</v>
      </c>
      <c r="B1" s="58"/>
      <c r="C1" s="58"/>
      <c r="D1" s="58"/>
      <c r="E1" s="58"/>
    </row>
    <row r="2" spans="1:7" s="29" customFormat="1" ht="21.75" customHeight="1" x14ac:dyDescent="0.15">
      <c r="A2" s="59" t="s">
        <v>69</v>
      </c>
      <c r="B2" s="59"/>
      <c r="C2" s="25">
        <v>44931</v>
      </c>
      <c r="D2" s="25"/>
      <c r="E2" s="26" t="s">
        <v>70</v>
      </c>
      <c r="F2" s="27"/>
      <c r="G2" s="28"/>
    </row>
    <row r="3" spans="1:7" s="29" customFormat="1" ht="15.75" customHeight="1" x14ac:dyDescent="0.15">
      <c r="A3" s="14" t="s">
        <v>71</v>
      </c>
      <c r="B3" s="15" t="s">
        <v>72</v>
      </c>
      <c r="C3" s="15" t="s">
        <v>73</v>
      </c>
      <c r="D3" s="15" t="s">
        <v>74</v>
      </c>
      <c r="E3" s="14" t="s">
        <v>75</v>
      </c>
    </row>
    <row r="4" spans="1:7" s="33" customFormat="1" ht="15.75" customHeight="1" x14ac:dyDescent="0.15">
      <c r="A4" s="30">
        <v>1</v>
      </c>
      <c r="B4" s="31" t="s">
        <v>76</v>
      </c>
      <c r="C4" s="32">
        <v>1308800</v>
      </c>
      <c r="D4" s="32">
        <v>0</v>
      </c>
      <c r="E4" s="30">
        <f>C4+D4</f>
        <v>1308800</v>
      </c>
    </row>
    <row r="5" spans="1:7" s="33" customFormat="1" ht="15.75" customHeight="1" x14ac:dyDescent="0.15">
      <c r="A5" s="30">
        <v>2</v>
      </c>
      <c r="B5" s="34" t="s">
        <v>77</v>
      </c>
      <c r="C5" s="32">
        <v>1349000</v>
      </c>
      <c r="D5" s="32">
        <v>0</v>
      </c>
      <c r="E5" s="30">
        <f t="shared" ref="E5:E43" si="0">C5+D5</f>
        <v>1349000</v>
      </c>
    </row>
    <row r="6" spans="1:7" s="33" customFormat="1" ht="15.75" customHeight="1" x14ac:dyDescent="0.15">
      <c r="A6" s="30">
        <v>3</v>
      </c>
      <c r="B6" s="34" t="s">
        <v>78</v>
      </c>
      <c r="C6" s="32">
        <v>482600</v>
      </c>
      <c r="D6" s="32">
        <v>0</v>
      </c>
      <c r="E6" s="30">
        <f t="shared" si="0"/>
        <v>482600</v>
      </c>
    </row>
    <row r="7" spans="1:7" s="33" customFormat="1" ht="15.75" customHeight="1" x14ac:dyDescent="0.15">
      <c r="A7" s="30">
        <v>4</v>
      </c>
      <c r="B7" s="34" t="s">
        <v>79</v>
      </c>
      <c r="C7" s="32">
        <v>1591200</v>
      </c>
      <c r="D7" s="32">
        <v>0</v>
      </c>
      <c r="E7" s="30">
        <f t="shared" si="0"/>
        <v>1591200</v>
      </c>
    </row>
    <row r="8" spans="1:7" s="33" customFormat="1" ht="15.75" customHeight="1" x14ac:dyDescent="0.15">
      <c r="A8" s="30">
        <v>5</v>
      </c>
      <c r="B8" s="34" t="s">
        <v>80</v>
      </c>
      <c r="C8" s="32">
        <v>803300</v>
      </c>
      <c r="D8" s="32">
        <v>0</v>
      </c>
      <c r="E8" s="30">
        <f t="shared" si="0"/>
        <v>803300</v>
      </c>
    </row>
    <row r="9" spans="1:7" s="33" customFormat="1" ht="15.75" customHeight="1" x14ac:dyDescent="0.15">
      <c r="A9" s="30">
        <v>6</v>
      </c>
      <c r="B9" s="34" t="s">
        <v>81</v>
      </c>
      <c r="C9" s="32">
        <v>401600</v>
      </c>
      <c r="D9" s="32">
        <v>17920</v>
      </c>
      <c r="E9" s="30">
        <f t="shared" si="0"/>
        <v>419520</v>
      </c>
    </row>
    <row r="10" spans="1:7" s="33" customFormat="1" ht="15.75" customHeight="1" x14ac:dyDescent="0.15">
      <c r="A10" s="30">
        <v>7</v>
      </c>
      <c r="B10" s="34" t="s">
        <v>82</v>
      </c>
      <c r="C10" s="32">
        <v>401600</v>
      </c>
      <c r="D10" s="32">
        <v>22400</v>
      </c>
      <c r="E10" s="30">
        <f t="shared" si="0"/>
        <v>424000</v>
      </c>
    </row>
    <row r="11" spans="1:7" s="33" customFormat="1" ht="15.75" customHeight="1" x14ac:dyDescent="0.15">
      <c r="A11" s="30">
        <v>10</v>
      </c>
      <c r="B11" s="34" t="s">
        <v>83</v>
      </c>
      <c r="C11" s="32">
        <v>304100</v>
      </c>
      <c r="D11" s="32">
        <v>10560</v>
      </c>
      <c r="E11" s="30">
        <f t="shared" si="0"/>
        <v>314660</v>
      </c>
    </row>
    <row r="12" spans="1:7" s="33" customFormat="1" ht="15.75" customHeight="1" x14ac:dyDescent="0.15">
      <c r="A12" s="30">
        <v>11</v>
      </c>
      <c r="B12" s="34" t="s">
        <v>84</v>
      </c>
      <c r="C12" s="32">
        <v>127500</v>
      </c>
      <c r="D12" s="32">
        <v>0</v>
      </c>
      <c r="E12" s="30">
        <f t="shared" si="0"/>
        <v>127500</v>
      </c>
    </row>
    <row r="13" spans="1:7" s="33" customFormat="1" ht="15.75" customHeight="1" x14ac:dyDescent="0.15">
      <c r="A13" s="30">
        <v>12</v>
      </c>
      <c r="B13" s="34" t="s">
        <v>85</v>
      </c>
      <c r="C13" s="32">
        <v>311100</v>
      </c>
      <c r="D13" s="32">
        <v>0</v>
      </c>
      <c r="E13" s="30">
        <f t="shared" si="0"/>
        <v>311100</v>
      </c>
    </row>
    <row r="14" spans="1:7" s="33" customFormat="1" ht="15.75" customHeight="1" x14ac:dyDescent="0.15">
      <c r="A14" s="30">
        <v>13</v>
      </c>
      <c r="B14" s="34" t="s">
        <v>86</v>
      </c>
      <c r="C14" s="32">
        <v>191300</v>
      </c>
      <c r="D14" s="32">
        <v>0</v>
      </c>
      <c r="E14" s="30">
        <f t="shared" si="0"/>
        <v>191300</v>
      </c>
    </row>
    <row r="15" spans="1:7" s="33" customFormat="1" ht="15.75" customHeight="1" x14ac:dyDescent="0.15">
      <c r="A15" s="30">
        <v>15</v>
      </c>
      <c r="B15" s="31" t="s">
        <v>87</v>
      </c>
      <c r="C15" s="32">
        <v>277300</v>
      </c>
      <c r="D15" s="32">
        <v>31040</v>
      </c>
      <c r="E15" s="30">
        <f t="shared" si="0"/>
        <v>308340</v>
      </c>
    </row>
    <row r="16" spans="1:7" s="33" customFormat="1" ht="15.75" customHeight="1" x14ac:dyDescent="0.15">
      <c r="A16" s="30">
        <v>19</v>
      </c>
      <c r="B16" s="31" t="s">
        <v>88</v>
      </c>
      <c r="C16" s="32">
        <v>219300</v>
      </c>
      <c r="D16" s="32">
        <v>14720</v>
      </c>
      <c r="E16" s="30">
        <f t="shared" si="0"/>
        <v>234020</v>
      </c>
    </row>
    <row r="17" spans="1:5" s="33" customFormat="1" ht="15.75" customHeight="1" x14ac:dyDescent="0.15">
      <c r="A17" s="30">
        <v>20</v>
      </c>
      <c r="B17" s="34" t="s">
        <v>89</v>
      </c>
      <c r="C17" s="32">
        <v>1951400</v>
      </c>
      <c r="D17" s="32">
        <v>0</v>
      </c>
      <c r="E17" s="30">
        <f t="shared" si="0"/>
        <v>1951400</v>
      </c>
    </row>
    <row r="18" spans="1:5" s="33" customFormat="1" ht="15.75" customHeight="1" x14ac:dyDescent="0.15">
      <c r="A18" s="30">
        <v>21</v>
      </c>
      <c r="B18" s="34" t="s">
        <v>90</v>
      </c>
      <c r="C18" s="32">
        <v>1188300</v>
      </c>
      <c r="D18" s="32">
        <v>0</v>
      </c>
      <c r="E18" s="30">
        <f t="shared" si="0"/>
        <v>1188300</v>
      </c>
    </row>
    <row r="19" spans="1:5" s="33" customFormat="1" ht="15.75" customHeight="1" x14ac:dyDescent="0.15">
      <c r="A19" s="30">
        <v>22</v>
      </c>
      <c r="B19" s="35" t="s">
        <v>91</v>
      </c>
      <c r="C19" s="32">
        <v>1758900</v>
      </c>
      <c r="D19" s="32">
        <v>0</v>
      </c>
      <c r="E19" s="30">
        <f t="shared" si="0"/>
        <v>1758900</v>
      </c>
    </row>
    <row r="20" spans="1:5" s="33" customFormat="1" ht="15.75" customHeight="1" x14ac:dyDescent="0.15">
      <c r="A20" s="30">
        <v>23</v>
      </c>
      <c r="B20" s="36" t="s">
        <v>92</v>
      </c>
      <c r="C20" s="32">
        <v>929500</v>
      </c>
      <c r="D20" s="32">
        <v>0</v>
      </c>
      <c r="E20" s="30">
        <f t="shared" si="0"/>
        <v>929500</v>
      </c>
    </row>
    <row r="21" spans="1:5" s="33" customFormat="1" ht="19.5" customHeight="1" x14ac:dyDescent="0.15">
      <c r="A21" s="30">
        <v>24</v>
      </c>
      <c r="B21" s="36" t="s">
        <v>93</v>
      </c>
      <c r="C21" s="32">
        <v>299600</v>
      </c>
      <c r="D21" s="32">
        <v>0</v>
      </c>
      <c r="E21" s="30">
        <f t="shared" si="0"/>
        <v>299600</v>
      </c>
    </row>
    <row r="22" spans="1:5" s="33" customFormat="1" ht="15.75" customHeight="1" x14ac:dyDescent="0.15">
      <c r="A22" s="30">
        <v>8</v>
      </c>
      <c r="B22" s="31" t="s">
        <v>94</v>
      </c>
      <c r="C22" s="32">
        <v>486400</v>
      </c>
      <c r="D22" s="32">
        <v>6080</v>
      </c>
      <c r="E22" s="30">
        <f t="shared" si="0"/>
        <v>492480</v>
      </c>
    </row>
    <row r="23" spans="1:5" s="33" customFormat="1" ht="15.75" customHeight="1" x14ac:dyDescent="0.15">
      <c r="A23" s="30">
        <v>9</v>
      </c>
      <c r="B23" s="31" t="s">
        <v>95</v>
      </c>
      <c r="C23" s="32">
        <v>130100</v>
      </c>
      <c r="D23" s="32">
        <v>4160</v>
      </c>
      <c r="E23" s="30">
        <f t="shared" si="0"/>
        <v>134260</v>
      </c>
    </row>
    <row r="24" spans="1:5" s="33" customFormat="1" ht="15.75" customHeight="1" x14ac:dyDescent="0.15">
      <c r="A24" s="30">
        <v>14</v>
      </c>
      <c r="B24" s="37" t="s">
        <v>96</v>
      </c>
      <c r="C24" s="32">
        <v>152400</v>
      </c>
      <c r="D24" s="32">
        <v>14080</v>
      </c>
      <c r="E24" s="30">
        <f t="shared" si="0"/>
        <v>166480</v>
      </c>
    </row>
    <row r="25" spans="1:5" s="33" customFormat="1" ht="15.75" customHeight="1" x14ac:dyDescent="0.15">
      <c r="A25" s="30">
        <v>16</v>
      </c>
      <c r="B25" s="37" t="s">
        <v>97</v>
      </c>
      <c r="C25" s="32">
        <v>146000</v>
      </c>
      <c r="D25" s="32">
        <v>10240</v>
      </c>
      <c r="E25" s="30">
        <f t="shared" si="0"/>
        <v>156240</v>
      </c>
    </row>
    <row r="26" spans="1:5" s="33" customFormat="1" ht="15.75" customHeight="1" x14ac:dyDescent="0.15">
      <c r="A26" s="30">
        <v>17</v>
      </c>
      <c r="B26" s="37" t="s">
        <v>98</v>
      </c>
      <c r="C26" s="32">
        <v>382500</v>
      </c>
      <c r="D26" s="32">
        <v>26240</v>
      </c>
      <c r="E26" s="30">
        <f t="shared" si="0"/>
        <v>408740</v>
      </c>
    </row>
    <row r="27" spans="1:5" s="33" customFormat="1" ht="15.75" customHeight="1" x14ac:dyDescent="0.15">
      <c r="A27" s="30">
        <v>18</v>
      </c>
      <c r="B27" s="38" t="s">
        <v>99</v>
      </c>
      <c r="C27" s="32">
        <v>188100</v>
      </c>
      <c r="D27" s="32">
        <v>0</v>
      </c>
      <c r="E27" s="30">
        <f t="shared" si="0"/>
        <v>188100</v>
      </c>
    </row>
    <row r="28" spans="1:5" s="33" customFormat="1" ht="15.75" customHeight="1" x14ac:dyDescent="0.2">
      <c r="A28" s="30"/>
      <c r="B28" s="39" t="s">
        <v>100</v>
      </c>
      <c r="C28" s="40">
        <f>SUM(C4:C27)</f>
        <v>15381900</v>
      </c>
      <c r="D28" s="40">
        <f>SUM(D4:D27)</f>
        <v>157440</v>
      </c>
      <c r="E28" s="40">
        <f>SUM(E4:E27)</f>
        <v>15539340</v>
      </c>
    </row>
    <row r="29" spans="1:5" s="33" customFormat="1" ht="15.75" customHeight="1" x14ac:dyDescent="0.15">
      <c r="A29" s="30">
        <v>25</v>
      </c>
      <c r="B29" s="31" t="s">
        <v>101</v>
      </c>
      <c r="C29" s="32">
        <v>517600</v>
      </c>
      <c r="D29" s="32">
        <v>90240</v>
      </c>
      <c r="E29" s="30">
        <f t="shared" si="0"/>
        <v>607840</v>
      </c>
    </row>
    <row r="30" spans="1:5" s="33" customFormat="1" ht="15.75" customHeight="1" x14ac:dyDescent="0.15">
      <c r="A30" s="30">
        <v>26</v>
      </c>
      <c r="B30" s="34" t="s">
        <v>102</v>
      </c>
      <c r="C30" s="32">
        <v>1711900</v>
      </c>
      <c r="D30" s="32">
        <v>51500</v>
      </c>
      <c r="E30" s="30">
        <f t="shared" si="0"/>
        <v>1763400</v>
      </c>
    </row>
    <row r="31" spans="1:5" s="33" customFormat="1" ht="15.75" customHeight="1" x14ac:dyDescent="0.15">
      <c r="A31" s="30">
        <v>27</v>
      </c>
      <c r="B31" s="34" t="s">
        <v>103</v>
      </c>
      <c r="C31" s="41">
        <f>2300600-89900</f>
        <v>2210700</v>
      </c>
      <c r="D31" s="32">
        <v>0</v>
      </c>
      <c r="E31" s="30">
        <f>C31+D31</f>
        <v>2210700</v>
      </c>
    </row>
    <row r="32" spans="1:5" s="33" customFormat="1" ht="15.75" customHeight="1" x14ac:dyDescent="0.15">
      <c r="A32" s="30">
        <v>28</v>
      </c>
      <c r="B32" s="34" t="s">
        <v>104</v>
      </c>
      <c r="C32" s="32">
        <v>242300</v>
      </c>
      <c r="D32" s="32">
        <v>41280</v>
      </c>
      <c r="E32" s="30">
        <f t="shared" si="0"/>
        <v>283580</v>
      </c>
    </row>
    <row r="33" spans="1:5" s="33" customFormat="1" ht="15.75" customHeight="1" x14ac:dyDescent="0.15">
      <c r="A33" s="30">
        <v>29</v>
      </c>
      <c r="B33" s="34" t="s">
        <v>105</v>
      </c>
      <c r="C33" s="32">
        <v>242300</v>
      </c>
      <c r="D33" s="32">
        <v>70080</v>
      </c>
      <c r="E33" s="30">
        <f t="shared" si="0"/>
        <v>312380</v>
      </c>
    </row>
    <row r="34" spans="1:5" s="33" customFormat="1" ht="15.75" customHeight="1" x14ac:dyDescent="0.15">
      <c r="A34" s="30">
        <v>30</v>
      </c>
      <c r="B34" s="31" t="s">
        <v>106</v>
      </c>
      <c r="C34" s="32">
        <v>1571400</v>
      </c>
      <c r="D34" s="32">
        <v>47360</v>
      </c>
      <c r="E34" s="30">
        <f t="shared" si="0"/>
        <v>1618760</v>
      </c>
    </row>
    <row r="35" spans="1:5" s="33" customFormat="1" ht="15.75" customHeight="1" x14ac:dyDescent="0.15">
      <c r="A35" s="30">
        <v>31</v>
      </c>
      <c r="B35" s="42" t="s">
        <v>107</v>
      </c>
      <c r="C35" s="32">
        <v>1714300</v>
      </c>
      <c r="D35" s="32">
        <v>0</v>
      </c>
      <c r="E35" s="30">
        <f t="shared" si="0"/>
        <v>1714300</v>
      </c>
    </row>
    <row r="36" spans="1:5" s="33" customFormat="1" ht="15.75" customHeight="1" x14ac:dyDescent="0.15">
      <c r="A36" s="30">
        <v>32</v>
      </c>
      <c r="B36" s="38" t="s">
        <v>108</v>
      </c>
      <c r="C36" s="32">
        <v>242300</v>
      </c>
      <c r="D36" s="32">
        <v>0</v>
      </c>
      <c r="E36" s="30">
        <f t="shared" si="0"/>
        <v>242300</v>
      </c>
    </row>
    <row r="37" spans="1:5" s="33" customFormat="1" ht="15.75" customHeight="1" x14ac:dyDescent="0.15">
      <c r="A37" s="30">
        <v>33</v>
      </c>
      <c r="B37" s="34" t="s">
        <v>109</v>
      </c>
      <c r="C37" s="32">
        <v>386000</v>
      </c>
      <c r="D37" s="32">
        <v>9920</v>
      </c>
      <c r="E37" s="30">
        <f t="shared" si="0"/>
        <v>395920</v>
      </c>
    </row>
    <row r="38" spans="1:5" s="33" customFormat="1" ht="15.75" customHeight="1" x14ac:dyDescent="0.15">
      <c r="A38" s="30">
        <v>34</v>
      </c>
      <c r="B38" s="34" t="s">
        <v>110</v>
      </c>
      <c r="C38" s="32">
        <v>336700</v>
      </c>
      <c r="D38" s="32">
        <v>0</v>
      </c>
      <c r="E38" s="30">
        <f t="shared" si="0"/>
        <v>336700</v>
      </c>
    </row>
    <row r="39" spans="1:5" s="33" customFormat="1" ht="15.75" customHeight="1" x14ac:dyDescent="0.15">
      <c r="A39" s="30">
        <v>35</v>
      </c>
      <c r="B39" s="31" t="s">
        <v>111</v>
      </c>
      <c r="C39" s="32">
        <v>242300</v>
      </c>
      <c r="D39" s="32">
        <v>43840</v>
      </c>
      <c r="E39" s="30">
        <f t="shared" si="0"/>
        <v>286140</v>
      </c>
    </row>
    <row r="40" spans="1:5" s="33" customFormat="1" ht="15.75" customHeight="1" x14ac:dyDescent="0.15">
      <c r="A40" s="30">
        <v>36</v>
      </c>
      <c r="B40" s="31" t="s">
        <v>112</v>
      </c>
      <c r="C40" s="32">
        <v>242300</v>
      </c>
      <c r="D40" s="32">
        <v>9280</v>
      </c>
      <c r="E40" s="30">
        <f t="shared" si="0"/>
        <v>251580</v>
      </c>
    </row>
    <row r="41" spans="1:5" s="33" customFormat="1" ht="15.75" customHeight="1" x14ac:dyDescent="0.15">
      <c r="A41" s="30">
        <v>37</v>
      </c>
      <c r="B41" s="37" t="s">
        <v>113</v>
      </c>
      <c r="C41" s="32">
        <v>250300</v>
      </c>
      <c r="D41" s="32">
        <v>21120</v>
      </c>
      <c r="E41" s="30">
        <f t="shared" si="0"/>
        <v>271420</v>
      </c>
    </row>
    <row r="42" spans="1:5" s="33" customFormat="1" ht="15.75" customHeight="1" x14ac:dyDescent="0.15">
      <c r="A42" s="30">
        <v>38</v>
      </c>
      <c r="B42" s="37" t="s">
        <v>114</v>
      </c>
      <c r="C42" s="32">
        <v>242300</v>
      </c>
      <c r="D42" s="32">
        <v>32000</v>
      </c>
      <c r="E42" s="30">
        <f t="shared" si="0"/>
        <v>274300</v>
      </c>
    </row>
    <row r="43" spans="1:5" s="33" customFormat="1" ht="18" customHeight="1" x14ac:dyDescent="0.15">
      <c r="A43" s="30">
        <v>39</v>
      </c>
      <c r="B43" s="43" t="s">
        <v>115</v>
      </c>
      <c r="C43" s="32">
        <v>242300</v>
      </c>
      <c r="D43" s="32">
        <v>39040</v>
      </c>
      <c r="E43" s="30">
        <f t="shared" si="0"/>
        <v>281340</v>
      </c>
    </row>
    <row r="44" spans="1:5" s="33" customFormat="1" ht="18" customHeight="1" x14ac:dyDescent="0.15">
      <c r="A44" s="30"/>
      <c r="B44" s="44" t="s">
        <v>116</v>
      </c>
      <c r="C44" s="41">
        <f>SUM(C29:C43)</f>
        <v>10395000</v>
      </c>
      <c r="D44" s="41">
        <f>SUM(D29:D43)</f>
        <v>455660</v>
      </c>
      <c r="E44" s="41">
        <f>SUM(E29:E43)</f>
        <v>10850660</v>
      </c>
    </row>
    <row r="45" spans="1:5" s="33" customFormat="1" ht="18" customHeight="1" x14ac:dyDescent="0.2">
      <c r="A45" s="30"/>
      <c r="B45" s="45" t="s">
        <v>117</v>
      </c>
      <c r="C45" s="46">
        <f>C28+C44</f>
        <v>25776900</v>
      </c>
      <c r="D45" s="46">
        <f>D28+D44</f>
        <v>613100</v>
      </c>
      <c r="E45" s="46">
        <f>E28+E44</f>
        <v>26390000</v>
      </c>
    </row>
    <row r="46" spans="1:5" ht="17.25" customHeight="1" x14ac:dyDescent="0.15">
      <c r="B46" s="60" t="s">
        <v>118</v>
      </c>
      <c r="C46" s="60"/>
      <c r="D46" s="47"/>
    </row>
    <row r="47" spans="1:5" x14ac:dyDescent="0.15">
      <c r="C47" s="49"/>
      <c r="D47" s="49"/>
    </row>
    <row r="48" spans="1:5" x14ac:dyDescent="0.15">
      <c r="C48" s="49"/>
      <c r="D48" s="49"/>
    </row>
    <row r="49" spans="3:4" x14ac:dyDescent="0.15">
      <c r="C49" s="49"/>
      <c r="D49" s="49"/>
    </row>
    <row r="50" spans="3:4" x14ac:dyDescent="0.15">
      <c r="C50" s="49"/>
      <c r="D50" s="49"/>
    </row>
    <row r="51" spans="3:4" x14ac:dyDescent="0.15">
      <c r="C51" s="49"/>
      <c r="D51" s="49"/>
    </row>
    <row r="52" spans="3:4" x14ac:dyDescent="0.15">
      <c r="C52" s="49"/>
      <c r="D52" s="49"/>
    </row>
    <row r="53" spans="3:4" x14ac:dyDescent="0.15">
      <c r="C53" s="49"/>
      <c r="D53" s="49"/>
    </row>
    <row r="54" spans="3:4" x14ac:dyDescent="0.15">
      <c r="C54" s="49"/>
      <c r="D54" s="49"/>
    </row>
    <row r="55" spans="3:4" x14ac:dyDescent="0.15">
      <c r="C55" s="49"/>
      <c r="D55" s="49"/>
    </row>
    <row r="56" spans="3:4" x14ac:dyDescent="0.15">
      <c r="C56" s="49"/>
      <c r="D56" s="49"/>
    </row>
    <row r="57" spans="3:4" x14ac:dyDescent="0.15">
      <c r="C57" s="49"/>
      <c r="D57" s="49"/>
    </row>
    <row r="58" spans="3:4" x14ac:dyDescent="0.15">
      <c r="C58" s="49"/>
      <c r="D58" s="49"/>
    </row>
    <row r="59" spans="3:4" x14ac:dyDescent="0.15">
      <c r="C59" s="49"/>
      <c r="D59" s="49"/>
    </row>
    <row r="60" spans="3:4" x14ac:dyDescent="0.15">
      <c r="C60" s="49"/>
      <c r="D60" s="49"/>
    </row>
  </sheetData>
  <mergeCells count="3">
    <mergeCell ref="A1:E1"/>
    <mergeCell ref="A2:B2"/>
    <mergeCell ref="B46:C4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33" workbookViewId="0">
      <selection activeCell="D49" sqref="D49"/>
    </sheetView>
  </sheetViews>
  <sheetFormatPr defaultRowHeight="15" x14ac:dyDescent="0.15"/>
  <cols>
    <col min="1" max="1" width="4.125" style="16" customWidth="1"/>
    <col min="2" max="2" width="33" style="16" customWidth="1"/>
    <col min="3" max="3" width="17.5" style="22" customWidth="1"/>
    <col min="4" max="4" width="18" style="22" customWidth="1"/>
    <col min="5" max="5" width="18.375" style="16" bestFit="1" customWidth="1"/>
    <col min="6" max="6" width="23.125" style="16" customWidth="1"/>
    <col min="7" max="7" width="22.75" style="16" customWidth="1"/>
    <col min="8" max="8" width="16.75" style="16" customWidth="1"/>
    <col min="9" max="16384" width="9" style="16"/>
  </cols>
  <sheetData>
    <row r="1" spans="1:7" ht="20.25" x14ac:dyDescent="0.15">
      <c r="A1" s="21" t="s">
        <v>67</v>
      </c>
    </row>
    <row r="2" spans="1:7" ht="32.25" customHeight="1" x14ac:dyDescent="0.15">
      <c r="A2" s="62" t="s">
        <v>65</v>
      </c>
      <c r="B2" s="62"/>
      <c r="C2" s="62"/>
      <c r="D2" s="62"/>
      <c r="E2" s="62"/>
      <c r="F2" s="62"/>
      <c r="G2" s="62"/>
    </row>
    <row r="3" spans="1:7" ht="21" customHeight="1" x14ac:dyDescent="0.15">
      <c r="A3" s="1" t="s">
        <v>0</v>
      </c>
      <c r="B3" s="2" t="s">
        <v>1</v>
      </c>
      <c r="C3" s="18" t="s">
        <v>11</v>
      </c>
      <c r="D3" s="18" t="s">
        <v>27</v>
      </c>
      <c r="E3" s="18" t="s">
        <v>28</v>
      </c>
      <c r="F3" s="17" t="s">
        <v>66</v>
      </c>
      <c r="G3" s="17" t="s">
        <v>12</v>
      </c>
    </row>
    <row r="4" spans="1:7" ht="15.75" customHeight="1" x14ac:dyDescent="0.15">
      <c r="A4" s="3">
        <v>1</v>
      </c>
      <c r="B4" s="3" t="s">
        <v>29</v>
      </c>
      <c r="C4" s="4">
        <v>1308800</v>
      </c>
      <c r="D4" s="4">
        <v>0</v>
      </c>
      <c r="E4" s="5"/>
      <c r="F4" s="3" t="s">
        <v>15</v>
      </c>
      <c r="G4" s="3" t="s">
        <v>2</v>
      </c>
    </row>
    <row r="5" spans="1:7" ht="15.75" customHeight="1" x14ac:dyDescent="0.15">
      <c r="A5" s="3">
        <v>2</v>
      </c>
      <c r="B5" s="3" t="s">
        <v>30</v>
      </c>
      <c r="C5" s="4">
        <v>1349000</v>
      </c>
      <c r="D5" s="4">
        <v>0</v>
      </c>
      <c r="E5" s="5"/>
      <c r="F5" s="3" t="s">
        <v>15</v>
      </c>
      <c r="G5" s="3" t="s">
        <v>2</v>
      </c>
    </row>
    <row r="6" spans="1:7" ht="15.75" customHeight="1" x14ac:dyDescent="0.15">
      <c r="A6" s="3">
        <v>3</v>
      </c>
      <c r="B6" s="3" t="s">
        <v>31</v>
      </c>
      <c r="C6" s="4">
        <v>482600</v>
      </c>
      <c r="D6" s="4">
        <v>0</v>
      </c>
      <c r="E6" s="5"/>
      <c r="F6" s="3" t="s">
        <v>15</v>
      </c>
      <c r="G6" s="3" t="s">
        <v>2</v>
      </c>
    </row>
    <row r="7" spans="1:7" ht="15.75" customHeight="1" x14ac:dyDescent="0.15">
      <c r="A7" s="3">
        <v>4</v>
      </c>
      <c r="B7" s="3" t="s">
        <v>32</v>
      </c>
      <c r="C7" s="4">
        <v>1591200</v>
      </c>
      <c r="D7" s="4">
        <v>0</v>
      </c>
      <c r="E7" s="5"/>
      <c r="F7" s="3" t="s">
        <v>15</v>
      </c>
      <c r="G7" s="3" t="s">
        <v>2</v>
      </c>
    </row>
    <row r="8" spans="1:7" ht="15.75" customHeight="1" x14ac:dyDescent="0.15">
      <c r="A8" s="3">
        <v>5</v>
      </c>
      <c r="B8" s="3" t="s">
        <v>33</v>
      </c>
      <c r="C8" s="4">
        <v>803300</v>
      </c>
      <c r="D8" s="4">
        <v>0</v>
      </c>
      <c r="E8" s="5"/>
      <c r="F8" s="3" t="s">
        <v>15</v>
      </c>
      <c r="G8" s="3" t="s">
        <v>2</v>
      </c>
    </row>
    <row r="9" spans="1:7" ht="15.75" customHeight="1" x14ac:dyDescent="0.15">
      <c r="A9" s="3">
        <v>6</v>
      </c>
      <c r="B9" s="3" t="s">
        <v>34</v>
      </c>
      <c r="C9" s="4">
        <v>401600</v>
      </c>
      <c r="D9" s="4">
        <v>17920</v>
      </c>
      <c r="E9" s="5"/>
      <c r="F9" s="3" t="s">
        <v>15</v>
      </c>
      <c r="G9" s="3" t="s">
        <v>2</v>
      </c>
    </row>
    <row r="10" spans="1:7" ht="15.75" customHeight="1" x14ac:dyDescent="0.15">
      <c r="A10" s="3">
        <v>7</v>
      </c>
      <c r="B10" s="3" t="s">
        <v>35</v>
      </c>
      <c r="C10" s="4">
        <v>401600</v>
      </c>
      <c r="D10" s="4">
        <v>22400</v>
      </c>
      <c r="E10" s="5"/>
      <c r="F10" s="3" t="s">
        <v>15</v>
      </c>
      <c r="G10" s="3" t="s">
        <v>2</v>
      </c>
    </row>
    <row r="11" spans="1:7" ht="15.75" customHeight="1" x14ac:dyDescent="0.15">
      <c r="A11" s="3">
        <v>8</v>
      </c>
      <c r="B11" s="3" t="s">
        <v>36</v>
      </c>
      <c r="C11" s="4">
        <v>304100</v>
      </c>
      <c r="D11" s="4">
        <v>10560</v>
      </c>
      <c r="E11" s="5"/>
      <c r="F11" s="3" t="s">
        <v>15</v>
      </c>
      <c r="G11" s="3" t="s">
        <v>2</v>
      </c>
    </row>
    <row r="12" spans="1:7" ht="15.75" customHeight="1" x14ac:dyDescent="0.15">
      <c r="A12" s="3">
        <v>9</v>
      </c>
      <c r="B12" s="3" t="s">
        <v>13</v>
      </c>
      <c r="C12" s="4">
        <v>127500</v>
      </c>
      <c r="D12" s="4">
        <v>0</v>
      </c>
      <c r="E12" s="5"/>
      <c r="F12" s="3" t="s">
        <v>15</v>
      </c>
      <c r="G12" s="3" t="s">
        <v>2</v>
      </c>
    </row>
    <row r="13" spans="1:7" ht="15.75" customHeight="1" x14ac:dyDescent="0.15">
      <c r="A13" s="3">
        <v>10</v>
      </c>
      <c r="B13" s="3" t="s">
        <v>37</v>
      </c>
      <c r="C13" s="4">
        <v>311100</v>
      </c>
      <c r="D13" s="4">
        <v>0</v>
      </c>
      <c r="E13" s="5"/>
      <c r="F13" s="3" t="s">
        <v>15</v>
      </c>
      <c r="G13" s="3" t="s">
        <v>2</v>
      </c>
    </row>
    <row r="14" spans="1:7" ht="15.75" customHeight="1" x14ac:dyDescent="0.15">
      <c r="A14" s="3">
        <v>11</v>
      </c>
      <c r="B14" s="3" t="s">
        <v>38</v>
      </c>
      <c r="C14" s="4">
        <v>191300</v>
      </c>
      <c r="D14" s="4">
        <v>0</v>
      </c>
      <c r="E14" s="5"/>
      <c r="F14" s="3" t="s">
        <v>15</v>
      </c>
      <c r="G14" s="3" t="s">
        <v>2</v>
      </c>
    </row>
    <row r="15" spans="1:7" ht="15.75" customHeight="1" x14ac:dyDescent="0.15">
      <c r="A15" s="3">
        <v>12</v>
      </c>
      <c r="B15" s="3" t="s">
        <v>39</v>
      </c>
      <c r="C15" s="4">
        <v>277300</v>
      </c>
      <c r="D15" s="4">
        <v>31040</v>
      </c>
      <c r="E15" s="5"/>
      <c r="F15" s="3" t="s">
        <v>15</v>
      </c>
      <c r="G15" s="3" t="s">
        <v>2</v>
      </c>
    </row>
    <row r="16" spans="1:7" ht="15.75" customHeight="1" x14ac:dyDescent="0.15">
      <c r="A16" s="3">
        <v>13</v>
      </c>
      <c r="B16" s="3" t="s">
        <v>40</v>
      </c>
      <c r="C16" s="4">
        <v>219300</v>
      </c>
      <c r="D16" s="4">
        <v>14720</v>
      </c>
      <c r="E16" s="5"/>
      <c r="F16" s="3" t="s">
        <v>15</v>
      </c>
      <c r="G16" s="3" t="s">
        <v>2</v>
      </c>
    </row>
    <row r="17" spans="1:7" ht="15.75" customHeight="1" x14ac:dyDescent="0.15">
      <c r="A17" s="3">
        <v>14</v>
      </c>
      <c r="B17" s="3" t="s">
        <v>41</v>
      </c>
      <c r="C17" s="4">
        <v>1951400</v>
      </c>
      <c r="D17" s="4">
        <v>0</v>
      </c>
      <c r="E17" s="5"/>
      <c r="F17" s="3" t="s">
        <v>15</v>
      </c>
      <c r="G17" s="3" t="s">
        <v>2</v>
      </c>
    </row>
    <row r="18" spans="1:7" ht="15.75" customHeight="1" x14ac:dyDescent="0.15">
      <c r="A18" s="3">
        <v>15</v>
      </c>
      <c r="B18" s="3" t="s">
        <v>42</v>
      </c>
      <c r="C18" s="4">
        <v>1188300</v>
      </c>
      <c r="D18" s="4">
        <v>0</v>
      </c>
      <c r="E18" s="5"/>
      <c r="F18" s="3" t="s">
        <v>15</v>
      </c>
      <c r="G18" s="3" t="s">
        <v>2</v>
      </c>
    </row>
    <row r="19" spans="1:7" ht="15.75" customHeight="1" x14ac:dyDescent="0.15">
      <c r="A19" s="3">
        <v>16</v>
      </c>
      <c r="B19" s="3" t="s">
        <v>43</v>
      </c>
      <c r="C19" s="4">
        <v>1758900</v>
      </c>
      <c r="D19" s="4">
        <v>0</v>
      </c>
      <c r="E19" s="5"/>
      <c r="F19" s="3" t="s">
        <v>15</v>
      </c>
      <c r="G19" s="3" t="s">
        <v>2</v>
      </c>
    </row>
    <row r="20" spans="1:7" ht="15.75" customHeight="1" x14ac:dyDescent="0.15">
      <c r="A20" s="3">
        <v>17</v>
      </c>
      <c r="B20" s="3" t="s">
        <v>44</v>
      </c>
      <c r="C20" s="4">
        <v>929500</v>
      </c>
      <c r="D20" s="4">
        <v>0</v>
      </c>
      <c r="E20" s="5"/>
      <c r="F20" s="3" t="s">
        <v>15</v>
      </c>
      <c r="G20" s="3" t="s">
        <v>2</v>
      </c>
    </row>
    <row r="21" spans="1:7" ht="15.75" customHeight="1" x14ac:dyDescent="0.15">
      <c r="A21" s="3">
        <v>18</v>
      </c>
      <c r="B21" s="3" t="s">
        <v>45</v>
      </c>
      <c r="C21" s="4">
        <v>299600</v>
      </c>
      <c r="D21" s="4">
        <v>0</v>
      </c>
      <c r="E21" s="5"/>
      <c r="F21" s="3" t="s">
        <v>15</v>
      </c>
      <c r="G21" s="3" t="s">
        <v>2</v>
      </c>
    </row>
    <row r="22" spans="1:7" ht="15.75" customHeight="1" x14ac:dyDescent="0.15">
      <c r="A22" s="3">
        <v>19</v>
      </c>
      <c r="B22" s="3" t="s">
        <v>46</v>
      </c>
      <c r="C22" s="4">
        <v>486400</v>
      </c>
      <c r="D22" s="4">
        <v>6080</v>
      </c>
      <c r="E22" s="5"/>
      <c r="F22" s="3" t="s">
        <v>15</v>
      </c>
      <c r="G22" s="3" t="s">
        <v>2</v>
      </c>
    </row>
    <row r="23" spans="1:7" ht="15.75" customHeight="1" x14ac:dyDescent="0.15">
      <c r="A23" s="3">
        <v>20</v>
      </c>
      <c r="B23" s="3" t="s">
        <v>47</v>
      </c>
      <c r="C23" s="4">
        <v>130100</v>
      </c>
      <c r="D23" s="4">
        <v>4160</v>
      </c>
      <c r="E23" s="5"/>
      <c r="F23" s="3" t="s">
        <v>15</v>
      </c>
      <c r="G23" s="3" t="s">
        <v>2</v>
      </c>
    </row>
    <row r="24" spans="1:7" ht="15.75" customHeight="1" x14ac:dyDescent="0.15">
      <c r="A24" s="3">
        <v>21</v>
      </c>
      <c r="B24" s="3" t="s">
        <v>48</v>
      </c>
      <c r="C24" s="4">
        <v>152400</v>
      </c>
      <c r="D24" s="4">
        <v>14080</v>
      </c>
      <c r="E24" s="5"/>
      <c r="F24" s="3" t="s">
        <v>15</v>
      </c>
      <c r="G24" s="3" t="s">
        <v>2</v>
      </c>
    </row>
    <row r="25" spans="1:7" ht="15.75" customHeight="1" x14ac:dyDescent="0.15">
      <c r="A25" s="3">
        <v>22</v>
      </c>
      <c r="B25" s="3" t="s">
        <v>49</v>
      </c>
      <c r="C25" s="4">
        <v>146000</v>
      </c>
      <c r="D25" s="4">
        <v>10240</v>
      </c>
      <c r="E25" s="5"/>
      <c r="F25" s="3" t="s">
        <v>15</v>
      </c>
      <c r="G25" s="3" t="s">
        <v>2</v>
      </c>
    </row>
    <row r="26" spans="1:7" ht="15.75" customHeight="1" x14ac:dyDescent="0.15">
      <c r="A26" s="3">
        <v>23</v>
      </c>
      <c r="B26" s="3" t="s">
        <v>50</v>
      </c>
      <c r="C26" s="4">
        <v>382500</v>
      </c>
      <c r="D26" s="4">
        <v>26240</v>
      </c>
      <c r="E26" s="5"/>
      <c r="F26" s="3" t="s">
        <v>15</v>
      </c>
      <c r="G26" s="3" t="s">
        <v>2</v>
      </c>
    </row>
    <row r="27" spans="1:7" ht="15.75" customHeight="1" x14ac:dyDescent="0.15">
      <c r="A27" s="3">
        <v>24</v>
      </c>
      <c r="B27" s="3" t="s">
        <v>51</v>
      </c>
      <c r="C27" s="4">
        <v>188100</v>
      </c>
      <c r="D27" s="4">
        <v>0</v>
      </c>
      <c r="E27" s="5"/>
      <c r="F27" s="3" t="s">
        <v>15</v>
      </c>
      <c r="G27" s="3" t="s">
        <v>2</v>
      </c>
    </row>
    <row r="28" spans="1:7" ht="15.75" customHeight="1" x14ac:dyDescent="0.15">
      <c r="A28" s="6"/>
      <c r="B28" s="7" t="s">
        <v>26</v>
      </c>
      <c r="C28" s="23">
        <f>SUM(C3:C27)</f>
        <v>15381900</v>
      </c>
      <c r="D28" s="23">
        <f>SUM(D4:D27)</f>
        <v>157440</v>
      </c>
      <c r="E28" s="6"/>
      <c r="F28" s="6"/>
      <c r="G28" s="6"/>
    </row>
    <row r="29" spans="1:7" ht="15.75" customHeight="1" x14ac:dyDescent="0.15">
      <c r="A29" s="3">
        <v>1</v>
      </c>
      <c r="B29" s="8" t="s">
        <v>3</v>
      </c>
      <c r="C29" s="9">
        <v>517600</v>
      </c>
      <c r="D29" s="4">
        <v>90240</v>
      </c>
      <c r="E29" s="5"/>
      <c r="F29" s="3" t="s">
        <v>14</v>
      </c>
      <c r="G29" s="3" t="s">
        <v>2</v>
      </c>
    </row>
    <row r="30" spans="1:7" ht="15.75" customHeight="1" x14ac:dyDescent="0.15">
      <c r="A30" s="3">
        <v>2</v>
      </c>
      <c r="B30" s="8" t="s">
        <v>4</v>
      </c>
      <c r="C30" s="9">
        <v>1711900</v>
      </c>
      <c r="D30" s="4">
        <v>51500</v>
      </c>
      <c r="E30" s="5"/>
      <c r="F30" s="3" t="s">
        <v>14</v>
      </c>
      <c r="G30" s="3" t="s">
        <v>2</v>
      </c>
    </row>
    <row r="31" spans="1:7" ht="15.75" customHeight="1" x14ac:dyDescent="0.15">
      <c r="A31" s="3">
        <v>3</v>
      </c>
      <c r="B31" s="8" t="s">
        <v>52</v>
      </c>
      <c r="C31" s="9">
        <v>2210700</v>
      </c>
      <c r="D31" s="4">
        <v>0</v>
      </c>
      <c r="E31" s="5"/>
      <c r="F31" s="3" t="s">
        <v>14</v>
      </c>
      <c r="G31" s="3" t="s">
        <v>2</v>
      </c>
    </row>
    <row r="32" spans="1:7" ht="15.75" customHeight="1" x14ac:dyDescent="0.15">
      <c r="A32" s="3">
        <v>4</v>
      </c>
      <c r="B32" s="10" t="s">
        <v>5</v>
      </c>
      <c r="C32" s="9">
        <v>242300</v>
      </c>
      <c r="D32" s="4">
        <v>41280</v>
      </c>
      <c r="E32" s="5"/>
      <c r="F32" s="3" t="s">
        <v>15</v>
      </c>
      <c r="G32" s="3" t="s">
        <v>2</v>
      </c>
    </row>
    <row r="33" spans="1:7" ht="15.75" customHeight="1" x14ac:dyDescent="0.15">
      <c r="A33" s="3">
        <v>5</v>
      </c>
      <c r="B33" s="10" t="s">
        <v>6</v>
      </c>
      <c r="C33" s="9">
        <v>242300</v>
      </c>
      <c r="D33" s="4">
        <v>70080</v>
      </c>
      <c r="E33" s="5"/>
      <c r="F33" s="3" t="s">
        <v>14</v>
      </c>
      <c r="G33" s="3" t="s">
        <v>2</v>
      </c>
    </row>
    <row r="34" spans="1:7" ht="15.75" customHeight="1" x14ac:dyDescent="0.15">
      <c r="A34" s="3">
        <v>6</v>
      </c>
      <c r="B34" s="10" t="s">
        <v>53</v>
      </c>
      <c r="C34" s="9">
        <v>1571400</v>
      </c>
      <c r="D34" s="4">
        <v>47360</v>
      </c>
      <c r="E34" s="5"/>
      <c r="F34" s="3" t="s">
        <v>14</v>
      </c>
      <c r="G34" s="3" t="s">
        <v>2</v>
      </c>
    </row>
    <row r="35" spans="1:7" ht="15.75" customHeight="1" x14ac:dyDescent="0.15">
      <c r="A35" s="3">
        <v>7</v>
      </c>
      <c r="B35" s="10" t="s">
        <v>54</v>
      </c>
      <c r="C35" s="9">
        <v>1714300</v>
      </c>
      <c r="D35" s="4">
        <v>0</v>
      </c>
      <c r="E35" s="5"/>
      <c r="F35" s="3" t="s">
        <v>14</v>
      </c>
      <c r="G35" s="3" t="s">
        <v>2</v>
      </c>
    </row>
    <row r="36" spans="1:7" ht="15.75" customHeight="1" x14ac:dyDescent="0.15">
      <c r="A36" s="3">
        <v>8</v>
      </c>
      <c r="B36" s="10" t="s">
        <v>55</v>
      </c>
      <c r="C36" s="9">
        <v>242300</v>
      </c>
      <c r="D36" s="4">
        <v>0</v>
      </c>
      <c r="E36" s="5"/>
      <c r="F36" s="3" t="s">
        <v>14</v>
      </c>
      <c r="G36" s="3" t="s">
        <v>2</v>
      </c>
    </row>
    <row r="37" spans="1:7" ht="15.75" customHeight="1" x14ac:dyDescent="0.15">
      <c r="A37" s="3">
        <v>9</v>
      </c>
      <c r="B37" s="10" t="s">
        <v>56</v>
      </c>
      <c r="C37" s="9">
        <v>386000</v>
      </c>
      <c r="D37" s="4">
        <v>9920</v>
      </c>
      <c r="E37" s="5"/>
      <c r="F37" s="3" t="s">
        <v>14</v>
      </c>
      <c r="G37" s="3" t="s">
        <v>2</v>
      </c>
    </row>
    <row r="38" spans="1:7" ht="15.75" customHeight="1" x14ac:dyDescent="0.15">
      <c r="A38" s="3">
        <v>10</v>
      </c>
      <c r="B38" s="10" t="s">
        <v>57</v>
      </c>
      <c r="C38" s="9">
        <v>336700</v>
      </c>
      <c r="D38" s="4">
        <v>0</v>
      </c>
      <c r="E38" s="5"/>
      <c r="F38" s="3" t="s">
        <v>14</v>
      </c>
      <c r="G38" s="3" t="s">
        <v>2</v>
      </c>
    </row>
    <row r="39" spans="1:7" ht="15.75" customHeight="1" x14ac:dyDescent="0.15">
      <c r="A39" s="3">
        <v>11</v>
      </c>
      <c r="B39" s="10" t="s">
        <v>58</v>
      </c>
      <c r="C39" s="9">
        <v>242300</v>
      </c>
      <c r="D39" s="4">
        <v>43840</v>
      </c>
      <c r="E39" s="5"/>
      <c r="F39" s="3" t="s">
        <v>14</v>
      </c>
      <c r="G39" s="3" t="s">
        <v>2</v>
      </c>
    </row>
    <row r="40" spans="1:7" ht="15.75" customHeight="1" x14ac:dyDescent="0.15">
      <c r="A40" s="3">
        <v>12</v>
      </c>
      <c r="B40" s="10" t="s">
        <v>59</v>
      </c>
      <c r="C40" s="9">
        <v>242300</v>
      </c>
      <c r="D40" s="4">
        <v>9280</v>
      </c>
      <c r="E40" s="5"/>
      <c r="F40" s="3" t="s">
        <v>14</v>
      </c>
      <c r="G40" s="3" t="s">
        <v>2</v>
      </c>
    </row>
    <row r="41" spans="1:7" ht="15.75" customHeight="1" x14ac:dyDescent="0.15">
      <c r="A41" s="3">
        <v>13</v>
      </c>
      <c r="B41" s="10" t="s">
        <v>60</v>
      </c>
      <c r="C41" s="9">
        <v>250300</v>
      </c>
      <c r="D41" s="4">
        <v>21120</v>
      </c>
      <c r="E41" s="5"/>
      <c r="F41" s="3" t="s">
        <v>14</v>
      </c>
      <c r="G41" s="3" t="s">
        <v>2</v>
      </c>
    </row>
    <row r="42" spans="1:7" ht="15.75" customHeight="1" x14ac:dyDescent="0.15">
      <c r="A42" s="3">
        <v>14</v>
      </c>
      <c r="B42" s="10" t="s">
        <v>61</v>
      </c>
      <c r="C42" s="9">
        <v>242300</v>
      </c>
      <c r="D42" s="4">
        <v>32000</v>
      </c>
      <c r="E42" s="5"/>
      <c r="F42" s="3" t="s">
        <v>14</v>
      </c>
      <c r="G42" s="3" t="s">
        <v>2</v>
      </c>
    </row>
    <row r="43" spans="1:7" ht="15.75" customHeight="1" x14ac:dyDescent="0.15">
      <c r="A43" s="3">
        <v>15</v>
      </c>
      <c r="B43" s="10" t="s">
        <v>62</v>
      </c>
      <c r="C43" s="9">
        <v>242300</v>
      </c>
      <c r="D43" s="4">
        <v>39040</v>
      </c>
      <c r="E43" s="5"/>
      <c r="F43" s="3" t="s">
        <v>14</v>
      </c>
      <c r="G43" s="3" t="s">
        <v>2</v>
      </c>
    </row>
    <row r="44" spans="1:7" ht="25.5" customHeight="1" x14ac:dyDescent="0.15">
      <c r="A44" s="6"/>
      <c r="B44" s="11" t="s">
        <v>16</v>
      </c>
      <c r="C44" s="23">
        <f>SUM(C29:C43)</f>
        <v>10395000</v>
      </c>
      <c r="D44" s="23">
        <f>SUM(D29:D43)</f>
        <v>455660</v>
      </c>
      <c r="E44" s="6"/>
      <c r="F44" s="3"/>
      <c r="G44" s="6"/>
    </row>
    <row r="45" spans="1:7" ht="25.5" customHeight="1" x14ac:dyDescent="0.15">
      <c r="A45" s="6"/>
      <c r="B45" s="12" t="s">
        <v>63</v>
      </c>
      <c r="C45" s="17"/>
      <c r="D45" s="17"/>
      <c r="E45" s="3">
        <v>26479920</v>
      </c>
      <c r="F45" s="3" t="s">
        <v>64</v>
      </c>
      <c r="G45" s="3" t="s">
        <v>2</v>
      </c>
    </row>
    <row r="46" spans="1:7" ht="33" customHeight="1" x14ac:dyDescent="0.15">
      <c r="A46" s="61" t="s">
        <v>17</v>
      </c>
      <c r="B46" s="61"/>
      <c r="C46" s="61"/>
      <c r="D46" s="61"/>
      <c r="E46" s="61"/>
      <c r="F46" s="61"/>
      <c r="G46" s="61"/>
    </row>
    <row r="47" spans="1:7" ht="21.75" customHeight="1" x14ac:dyDescent="0.15">
      <c r="A47" s="17"/>
      <c r="B47" s="2" t="s">
        <v>1</v>
      </c>
      <c r="C47" s="17" t="s">
        <v>18</v>
      </c>
      <c r="D47" s="17" t="s">
        <v>19</v>
      </c>
      <c r="E47" s="17"/>
      <c r="F47" s="17" t="s">
        <v>66</v>
      </c>
      <c r="G47" s="17" t="s">
        <v>12</v>
      </c>
    </row>
    <row r="48" spans="1:7" x14ac:dyDescent="0.15">
      <c r="A48" s="17">
        <v>1</v>
      </c>
      <c r="B48" s="17" t="s">
        <v>20</v>
      </c>
      <c r="C48" s="17" t="s">
        <v>21</v>
      </c>
      <c r="D48" s="17">
        <v>480000</v>
      </c>
      <c r="E48" s="13"/>
      <c r="F48" s="3" t="s">
        <v>15</v>
      </c>
      <c r="G48" s="17" t="s">
        <v>22</v>
      </c>
    </row>
    <row r="49" spans="1:7" x14ac:dyDescent="0.15">
      <c r="A49" s="17">
        <v>2</v>
      </c>
      <c r="B49" s="17" t="s">
        <v>20</v>
      </c>
      <c r="C49" s="17" t="s">
        <v>21</v>
      </c>
      <c r="D49" s="17">
        <v>720000</v>
      </c>
      <c r="E49" s="13"/>
      <c r="F49" s="3" t="s">
        <v>14</v>
      </c>
      <c r="G49" s="17" t="s">
        <v>22</v>
      </c>
    </row>
    <row r="50" spans="1:7" x14ac:dyDescent="0.15">
      <c r="A50" s="17">
        <v>3</v>
      </c>
      <c r="B50" s="17" t="s">
        <v>20</v>
      </c>
      <c r="C50" s="17" t="s">
        <v>23</v>
      </c>
      <c r="D50" s="17">
        <v>110000</v>
      </c>
      <c r="E50" s="13"/>
      <c r="F50" s="3" t="s">
        <v>15</v>
      </c>
      <c r="G50" s="17" t="s">
        <v>22</v>
      </c>
    </row>
    <row r="51" spans="1:7" x14ac:dyDescent="0.15">
      <c r="A51" s="17">
        <v>4</v>
      </c>
      <c r="B51" s="17" t="s">
        <v>20</v>
      </c>
      <c r="C51" s="17" t="s">
        <v>23</v>
      </c>
      <c r="D51" s="17">
        <v>170000</v>
      </c>
      <c r="E51" s="13"/>
      <c r="F51" s="3" t="s">
        <v>14</v>
      </c>
      <c r="G51" s="17" t="s">
        <v>22</v>
      </c>
    </row>
    <row r="52" spans="1:7" ht="22.5" customHeight="1" x14ac:dyDescent="0.15">
      <c r="A52" s="66" t="s">
        <v>24</v>
      </c>
      <c r="B52" s="67"/>
      <c r="C52" s="68"/>
      <c r="D52" s="66">
        <f>D28+D44+SUM(D48:D51)+C28+C44</f>
        <v>27870000</v>
      </c>
      <c r="E52" s="67"/>
      <c r="F52" s="67"/>
      <c r="G52" s="68"/>
    </row>
    <row r="53" spans="1:7" ht="22.5" customHeight="1" x14ac:dyDescent="0.15">
      <c r="A53" s="63" t="s">
        <v>25</v>
      </c>
      <c r="B53" s="64"/>
      <c r="C53" s="64"/>
      <c r="D53" s="64"/>
      <c r="E53" s="64"/>
      <c r="F53" s="64"/>
      <c r="G53" s="65"/>
    </row>
    <row r="57" spans="1:7" x14ac:dyDescent="0.15">
      <c r="A57" s="20" t="s">
        <v>10</v>
      </c>
    </row>
    <row r="58" spans="1:7" x14ac:dyDescent="0.15">
      <c r="B58" s="20" t="s">
        <v>8</v>
      </c>
      <c r="C58" s="22">
        <v>2586.6799999999998</v>
      </c>
    </row>
    <row r="59" spans="1:7" x14ac:dyDescent="0.15">
      <c r="B59" s="20" t="s">
        <v>9</v>
      </c>
      <c r="C59" s="22">
        <v>61.311999999999998</v>
      </c>
    </row>
    <row r="61" spans="1:7" x14ac:dyDescent="0.15">
      <c r="B61" s="19" t="s">
        <v>7</v>
      </c>
      <c r="C61" s="24"/>
    </row>
  </sheetData>
  <mergeCells count="5">
    <mergeCell ref="A46:G46"/>
    <mergeCell ref="A2:G2"/>
    <mergeCell ref="A53:G53"/>
    <mergeCell ref="A52:C52"/>
    <mergeCell ref="D52:G52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C11" sqref="C11"/>
    </sheetView>
  </sheetViews>
  <sheetFormatPr defaultRowHeight="15" x14ac:dyDescent="0.15"/>
  <cols>
    <col min="1" max="1" width="9.75" style="16" customWidth="1"/>
    <col min="2" max="2" width="33" style="16" customWidth="1"/>
    <col min="3" max="3" width="28.125" style="22" customWidth="1"/>
    <col min="4" max="4" width="18.375" style="16" bestFit="1" customWidth="1"/>
    <col min="5" max="5" width="27.75" style="16" customWidth="1"/>
    <col min="6" max="6" width="31.75" style="16" customWidth="1"/>
    <col min="7" max="16384" width="9" style="16"/>
  </cols>
  <sheetData>
    <row r="1" spans="1:6" ht="20.25" x14ac:dyDescent="0.15">
      <c r="A1" s="21" t="s">
        <v>67</v>
      </c>
    </row>
    <row r="2" spans="1:6" ht="18.75" x14ac:dyDescent="0.15">
      <c r="A2" s="62" t="s">
        <v>119</v>
      </c>
      <c r="B2" s="62"/>
      <c r="C2" s="62"/>
      <c r="D2" s="62"/>
      <c r="E2" s="62"/>
      <c r="F2" s="62"/>
    </row>
    <row r="3" spans="1:6" ht="43.5" x14ac:dyDescent="0.15">
      <c r="A3" s="1" t="s">
        <v>0</v>
      </c>
      <c r="B3" s="18" t="s">
        <v>1</v>
      </c>
      <c r="C3" s="56" t="s">
        <v>126</v>
      </c>
      <c r="D3" s="18" t="s">
        <v>127</v>
      </c>
      <c r="E3" s="51" t="s">
        <v>125</v>
      </c>
      <c r="F3" s="50" t="s">
        <v>12</v>
      </c>
    </row>
    <row r="4" spans="1:6" ht="19.5" customHeight="1" x14ac:dyDescent="0.15">
      <c r="A4" s="51">
        <v>1</v>
      </c>
      <c r="B4" s="54" t="s">
        <v>140</v>
      </c>
      <c r="C4" s="9">
        <v>258400</v>
      </c>
      <c r="D4" s="4">
        <v>258400</v>
      </c>
      <c r="E4" s="51" t="s">
        <v>122</v>
      </c>
      <c r="F4" s="51" t="s">
        <v>2</v>
      </c>
    </row>
    <row r="5" spans="1:6" ht="19.5" customHeight="1" x14ac:dyDescent="0.15">
      <c r="A5" s="51">
        <v>2</v>
      </c>
      <c r="B5" s="54" t="s">
        <v>120</v>
      </c>
      <c r="C5" s="9">
        <v>89900</v>
      </c>
      <c r="D5" s="4"/>
      <c r="E5" s="51" t="s">
        <v>123</v>
      </c>
      <c r="F5" s="51" t="s">
        <v>2</v>
      </c>
    </row>
    <row r="6" spans="1:6" ht="19.5" customHeight="1" x14ac:dyDescent="0.15">
      <c r="A6" s="51">
        <v>3</v>
      </c>
      <c r="B6" s="54" t="s">
        <v>121</v>
      </c>
      <c r="C6" s="9">
        <v>1192800</v>
      </c>
      <c r="D6" s="4"/>
      <c r="E6" s="51" t="s">
        <v>123</v>
      </c>
      <c r="F6" s="51" t="s">
        <v>2</v>
      </c>
    </row>
    <row r="7" spans="1:6" ht="19.5" customHeight="1" x14ac:dyDescent="0.15">
      <c r="A7" s="6"/>
      <c r="B7" s="53" t="s">
        <v>124</v>
      </c>
      <c r="C7" s="52">
        <f>SUM(C4:C6)</f>
        <v>1541100</v>
      </c>
      <c r="D7" s="52">
        <f>SUM(D4:D6)</f>
        <v>258400</v>
      </c>
      <c r="E7" s="3">
        <f>-D7</f>
        <v>-258400</v>
      </c>
      <c r="F7" s="6"/>
    </row>
    <row r="8" spans="1:6" ht="27.75" customHeight="1" x14ac:dyDescent="0.15">
      <c r="A8" s="69" t="s">
        <v>139</v>
      </c>
      <c r="B8" s="69"/>
      <c r="C8" s="69"/>
      <c r="D8" s="69"/>
      <c r="E8" s="69"/>
      <c r="F8" s="69"/>
    </row>
    <row r="9" spans="1:6" ht="35.25" customHeight="1" x14ac:dyDescent="0.15">
      <c r="A9" s="55"/>
      <c r="B9" s="2" t="s">
        <v>1</v>
      </c>
      <c r="C9" s="55" t="s">
        <v>128</v>
      </c>
      <c r="D9" s="55" t="s">
        <v>129</v>
      </c>
      <c r="E9" s="55" t="s">
        <v>130</v>
      </c>
      <c r="F9" s="55" t="s">
        <v>131</v>
      </c>
    </row>
    <row r="10" spans="1:6" x14ac:dyDescent="0.15">
      <c r="A10" s="55">
        <v>1</v>
      </c>
      <c r="B10" s="55" t="s">
        <v>132</v>
      </c>
      <c r="C10" s="55" t="s">
        <v>133</v>
      </c>
      <c r="D10" s="55">
        <v>450000</v>
      </c>
      <c r="E10" s="55" t="s">
        <v>123</v>
      </c>
      <c r="F10" s="55" t="s">
        <v>134</v>
      </c>
    </row>
    <row r="11" spans="1:6" x14ac:dyDescent="0.15">
      <c r="A11" s="55">
        <v>2</v>
      </c>
      <c r="B11" s="55" t="s">
        <v>132</v>
      </c>
      <c r="C11" s="57" t="s">
        <v>136</v>
      </c>
      <c r="D11" s="55">
        <v>90000</v>
      </c>
      <c r="E11" s="55" t="s">
        <v>123</v>
      </c>
      <c r="F11" s="55" t="s">
        <v>134</v>
      </c>
    </row>
    <row r="12" spans="1:6" x14ac:dyDescent="0.15">
      <c r="A12" s="55">
        <v>3</v>
      </c>
      <c r="B12" s="55" t="s">
        <v>132</v>
      </c>
      <c r="C12" s="57" t="s">
        <v>137</v>
      </c>
      <c r="D12" s="55">
        <v>140000</v>
      </c>
      <c r="E12" s="55" t="s">
        <v>123</v>
      </c>
      <c r="F12" s="55" t="s">
        <v>134</v>
      </c>
    </row>
    <row r="13" spans="1:6" ht="29.25" customHeight="1" x14ac:dyDescent="0.15">
      <c r="A13" s="69" t="s">
        <v>135</v>
      </c>
      <c r="B13" s="69"/>
      <c r="C13" s="69"/>
      <c r="D13" s="69">
        <f>C7-D7+D10+D11+D12</f>
        <v>1962700</v>
      </c>
      <c r="E13" s="69"/>
      <c r="F13" s="69"/>
    </row>
    <row r="14" spans="1:6" ht="30.75" customHeight="1" x14ac:dyDescent="0.15">
      <c r="A14" s="70" t="s">
        <v>138</v>
      </c>
      <c r="B14" s="71"/>
      <c r="C14" s="71"/>
      <c r="D14" s="71"/>
      <c r="E14" s="71"/>
      <c r="F14" s="71"/>
    </row>
  </sheetData>
  <mergeCells count="5">
    <mergeCell ref="A2:F2"/>
    <mergeCell ref="A8:F8"/>
    <mergeCell ref="A13:C13"/>
    <mergeCell ref="D13:F13"/>
    <mergeCell ref="A14:F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Sheet1测算-吴主任</vt:lpstr>
      <vt:lpstr>指标表</vt:lpstr>
      <vt:lpstr>区分中央和省级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黄发伟</dc:creator>
  <cp:lastModifiedBy>微软用户</cp:lastModifiedBy>
  <cp:lastPrinted>2023-06-27T03:14:29Z</cp:lastPrinted>
  <dcterms:created xsi:type="dcterms:W3CDTF">2021-01-11T12:52:56Z</dcterms:created>
  <dcterms:modified xsi:type="dcterms:W3CDTF">2023-07-05T03:58:04Z</dcterms:modified>
</cp:coreProperties>
</file>